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028"/>
  <workbookPr autoCompressPictures="0"/>
  <bookViews>
    <workbookView xWindow="0" yWindow="0" windowWidth="25600" windowHeight="16000" activeTab="2"/>
  </bookViews>
  <sheets>
    <sheet name="Vragenlijst" sheetId="1" r:id="rId1"/>
    <sheet name="Totalen" sheetId="3" r:id="rId2"/>
    <sheet name="Gemiddelden" sheetId="2" r:id="rId3"/>
    <sheet name="Blad3" sheetId="4" r:id="rId4"/>
  </sheets>
  <definedNames>
    <definedName name="_xlnm.Print_Area" localSheetId="0">Vragenlijst!$A$1:$C$61</definedName>
    <definedName name="Print_Area" localSheetId="0">Vragenlijst!$A$1:$C$61</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4" i="1" l="1"/>
  <c r="F54" i="1"/>
  <c r="I49" i="1"/>
  <c r="E49" i="1"/>
  <c r="I4" i="1"/>
  <c r="I5" i="1"/>
  <c r="I6" i="1"/>
  <c r="I7" i="1"/>
  <c r="I8" i="1"/>
  <c r="I9" i="1"/>
  <c r="I10" i="1"/>
  <c r="I11" i="1"/>
  <c r="D2" i="3"/>
  <c r="I12" i="1"/>
  <c r="I13" i="1"/>
  <c r="I14" i="1"/>
  <c r="I15" i="1"/>
  <c r="I16" i="1"/>
  <c r="I17" i="1"/>
  <c r="D3" i="3"/>
  <c r="I18" i="1"/>
  <c r="I19" i="1"/>
  <c r="I20" i="1"/>
  <c r="I21" i="1"/>
  <c r="I22" i="1"/>
  <c r="I23" i="1"/>
  <c r="I24" i="1"/>
  <c r="I25" i="1"/>
  <c r="I26" i="1"/>
  <c r="I27" i="1"/>
  <c r="D4" i="3"/>
  <c r="I28" i="1"/>
  <c r="I29" i="1"/>
  <c r="I30" i="1"/>
  <c r="I31" i="1"/>
  <c r="I32" i="1"/>
  <c r="I33" i="1"/>
  <c r="I34" i="1"/>
  <c r="I35" i="1"/>
  <c r="D5" i="3"/>
  <c r="I36" i="1"/>
  <c r="I37" i="1"/>
  <c r="I38" i="1"/>
  <c r="I39" i="1"/>
  <c r="D6" i="3"/>
  <c r="I40" i="1"/>
  <c r="I41" i="1"/>
  <c r="I42" i="1"/>
  <c r="I43" i="1"/>
  <c r="I44" i="1"/>
  <c r="I45" i="1"/>
  <c r="I46" i="1"/>
  <c r="I47" i="1"/>
  <c r="D7" i="3"/>
  <c r="I48" i="1"/>
  <c r="I50" i="1"/>
  <c r="I51" i="1"/>
  <c r="I52" i="1"/>
  <c r="I53" i="1"/>
  <c r="I54" i="1"/>
  <c r="D8" i="3"/>
  <c r="I55" i="1"/>
  <c r="I56" i="1"/>
  <c r="I57" i="1"/>
  <c r="I58" i="1"/>
  <c r="I59" i="1"/>
  <c r="I60" i="1"/>
  <c r="D9" i="3"/>
  <c r="D10" i="3"/>
  <c r="E4" i="1"/>
  <c r="E5" i="1"/>
  <c r="E6" i="1"/>
  <c r="E7" i="1"/>
  <c r="E8" i="1"/>
  <c r="E9" i="1"/>
  <c r="E10" i="1"/>
  <c r="E11" i="1"/>
  <c r="B2" i="3"/>
  <c r="E12" i="1"/>
  <c r="E13" i="1"/>
  <c r="E14" i="1"/>
  <c r="E15" i="1"/>
  <c r="E16" i="1"/>
  <c r="E17" i="1"/>
  <c r="B3" i="3"/>
  <c r="E18" i="1"/>
  <c r="E19" i="1"/>
  <c r="E20" i="1"/>
  <c r="E21" i="1"/>
  <c r="E22" i="1"/>
  <c r="E23" i="1"/>
  <c r="E24" i="1"/>
  <c r="E25" i="1"/>
  <c r="E26" i="1"/>
  <c r="E27" i="1"/>
  <c r="B4" i="3"/>
  <c r="E28" i="1"/>
  <c r="E29" i="1"/>
  <c r="E30" i="1"/>
  <c r="E31" i="1"/>
  <c r="E32" i="1"/>
  <c r="E33" i="1"/>
  <c r="E34" i="1"/>
  <c r="E35" i="1"/>
  <c r="B5" i="3"/>
  <c r="E36" i="1"/>
  <c r="E37" i="1"/>
  <c r="E38" i="1"/>
  <c r="E39" i="1"/>
  <c r="B6" i="3"/>
  <c r="E40" i="1"/>
  <c r="E41" i="1"/>
  <c r="E42" i="1"/>
  <c r="E43" i="1"/>
  <c r="E44" i="1"/>
  <c r="E45" i="1"/>
  <c r="E46" i="1"/>
  <c r="E47" i="1"/>
  <c r="B7" i="3"/>
  <c r="E48" i="1"/>
  <c r="E50" i="1"/>
  <c r="E51" i="1"/>
  <c r="E52" i="1"/>
  <c r="E53" i="1"/>
  <c r="E54" i="1"/>
  <c r="B8" i="3"/>
  <c r="E55" i="1"/>
  <c r="E56" i="1"/>
  <c r="E57" i="1"/>
  <c r="E58" i="1"/>
  <c r="E59" i="1"/>
  <c r="E60" i="1"/>
  <c r="B9" i="3"/>
  <c r="B10" i="3"/>
  <c r="A9" i="3"/>
  <c r="A8" i="3"/>
  <c r="A7" i="3"/>
  <c r="A6" i="3"/>
  <c r="A5" i="3"/>
  <c r="A4" i="3"/>
  <c r="A3" i="3"/>
  <c r="A2" i="3"/>
  <c r="J60" i="1"/>
  <c r="D9" i="2"/>
  <c r="D8" i="2"/>
  <c r="J47" i="1"/>
  <c r="D7" i="2"/>
  <c r="J39" i="1"/>
  <c r="D6" i="2"/>
  <c r="J35" i="1"/>
  <c r="D5" i="2"/>
  <c r="J27" i="1"/>
  <c r="D4" i="2"/>
  <c r="J17" i="1"/>
  <c r="D3" i="2"/>
  <c r="J11" i="1"/>
  <c r="D2" i="2"/>
  <c r="J61" i="1"/>
  <c r="I61" i="1"/>
  <c r="F11" i="1"/>
  <c r="F17" i="1"/>
  <c r="F27" i="1"/>
  <c r="F35" i="1"/>
  <c r="F39" i="1"/>
  <c r="F47" i="1"/>
  <c r="F60" i="1"/>
  <c r="C9" i="2"/>
  <c r="C8" i="2"/>
  <c r="C7" i="2"/>
  <c r="C6" i="2"/>
  <c r="C5" i="2"/>
  <c r="C4" i="2"/>
  <c r="C3" i="2"/>
  <c r="C2" i="2"/>
  <c r="B2" i="2"/>
  <c r="B3" i="2"/>
  <c r="B4" i="2"/>
  <c r="B5" i="2"/>
  <c r="B6" i="2"/>
  <c r="B7" i="2"/>
  <c r="B8" i="2"/>
  <c r="B9" i="2"/>
  <c r="B10" i="2"/>
  <c r="A9" i="2"/>
  <c r="A8" i="2"/>
  <c r="A7" i="2"/>
  <c r="A6" i="2"/>
  <c r="A5" i="2"/>
  <c r="A4" i="2"/>
  <c r="A3" i="2"/>
  <c r="A2" i="2"/>
</calcChain>
</file>

<file path=xl/sharedStrings.xml><?xml version="1.0" encoding="utf-8"?>
<sst xmlns="http://schemas.openxmlformats.org/spreadsheetml/2006/main" count="151" uniqueCount="92">
  <si>
    <t>VRAGENLIJST LERENDE CULTUUR*</t>
  </si>
  <si>
    <t>** Ben je oprecht toegewijd aan je werk en de doelen die je daarbij moet realiseren?</t>
  </si>
  <si>
    <t>Belangrijkheid (* = 0,8 | ** = 1,0 | *** = 1,2)</t>
  </si>
  <si>
    <t>* Zie je de missie en visie van het beleid van het bedrijf terug in je dagelijkse werk?</t>
  </si>
  <si>
    <t>* Kun je de missie en visie van het bedrijf in eigen woorden vertellen en overbrengen?</t>
  </si>
  <si>
    <t>* Voel je je in je werk vrij om te communiceren, dus te zeggen wat je wilt?</t>
  </si>
  <si>
    <t>* Voel je je ten opzichte van je collega's en leidinggevenden 'veilig' op je werk?</t>
  </si>
  <si>
    <t>* Is voor jou duidelijk hoe de werkprocessen werken en wie er bij betrokken zijn?</t>
  </si>
  <si>
    <t>* Wordt er regelmatig feedback aan je gegeven zodat je weet hoe je moet werken?</t>
  </si>
  <si>
    <t>** Word je gewaardeerd en beloond voor jouw leerprestaties en ontwikkeling?</t>
  </si>
  <si>
    <t>** Gelooft de organisatie dat leren door medewerkers een waardevolle investering is?</t>
  </si>
  <si>
    <t>** Vind ik leren een zinvolle besteding voor mijn eigen ontwikkeling en mijn werk?</t>
  </si>
  <si>
    <t>** Neem je zelf de verantwoordelijkheid voor je eigen ontwikkeling?</t>
  </si>
  <si>
    <t>* Weet jij welke leermogelijkheden voor jou beschikbaar zijn en waar je die kunt vinden?</t>
  </si>
  <si>
    <t>*** Staan jouw leidinggeven open voor het ontvangen van slecht nieuws?</t>
  </si>
  <si>
    <t>*** Wordt in de organisatie het stellen van vragen aangemoedigd (cultuur)?</t>
  </si>
  <si>
    <t>*** Zijn de besluitvormingsprocessen in de organisatie voor jou helder?</t>
  </si>
  <si>
    <t>*** Heb je invloed op de taken die aan jou worden toegewezen?</t>
  </si>
  <si>
    <t>** Wordt het nemen van (afgewogen) risico's aangemoedigd door leidinggevenden?</t>
  </si>
  <si>
    <t>** Word je als medewerker gewaardeerd als je (nieuwe) oplossingen inbrengt?</t>
  </si>
  <si>
    <t>* Durf en mag je afwijken van de werkmethoden als de situatie daarom vraagt?</t>
  </si>
  <si>
    <t>* Heb je voldoende verantwoordelijkheden gekregen om je werk goed uit te kunnen voeren?</t>
  </si>
  <si>
    <t>* Word jij ook gewaardeerd voor je inzet als het resultaat (wat) tegenvalt?</t>
  </si>
  <si>
    <t>** Word jij op de hoogte gebracht van de mening en wensen van klanten?</t>
  </si>
  <si>
    <t>** Communiceert jouw organisatie in haar presentatie graag over haar eigen historie?</t>
  </si>
  <si>
    <t>** Worden in jouw organisatie, nieuws en nieuwe ontwikkelingen met iedereen gedeeld?</t>
  </si>
  <si>
    <t>** Zie je het ook als jouw taak om anderen te informeren en te helpen met leren?</t>
  </si>
  <si>
    <t>** Wordt in jouw organisatie het samen-leren als een belangrijke leermethode toegepast?</t>
  </si>
  <si>
    <t>* Vraagt de organisatie regelmatig naar jouw mening en wordt daar ook iets mee gedaan?</t>
  </si>
  <si>
    <t>* Worden ideeën van - en oplossingen voor - klanten ook met jou gecommuniceerd?</t>
  </si>
  <si>
    <t>* Geven jij en je collega's elkaar regelmatig en graag feedback om van te leren?</t>
  </si>
  <si>
    <t>** Ziet de organisatie fouten als een kans om (via reflecteren) van te leren?</t>
  </si>
  <si>
    <t>*** Word je regelmatig uitgedaagd om je verder te ontwikkelen?</t>
  </si>
  <si>
    <t>* Heb jij plannen voor je eigen loopbaanontwikkeling?</t>
  </si>
  <si>
    <t>* Wordt jou regelmatig gevraagd naar jouw ideeën om het werk te verbeteren?</t>
  </si>
  <si>
    <t>* Is de organisatie actief met opleidingsbudgetten en kansen voor haar medewerkers?</t>
  </si>
  <si>
    <t>* Worden vacatures in de organisatie eerst aan de eigen medewerkers voorgelegd?</t>
  </si>
  <si>
    <t>* Toont jouw leidinggevende persoonlijke interesse in jouw werk en mogelijkheden?</t>
  </si>
  <si>
    <t>* Zie je de bedrijfscultuur terug in het aanname- en ontwikkelbeleid van de organisatie?</t>
  </si>
  <si>
    <t>* Word jij soms aangespoord om op andere werkplekken ervaring op te doen en te leren?</t>
  </si>
  <si>
    <t>*Geeft jouw leidinggevende het goede voorbeeld door zichzelf ook steeds te ontwikkelen?</t>
  </si>
  <si>
    <t>**Geven leiders in jouw organisatie jou de vrijheid om eigen leerdoelen te kiezen?</t>
  </si>
  <si>
    <t>**Ondersteunt jouw leidinggevende jou op een lerende/coachende manier?</t>
  </si>
  <si>
    <t>*Word jij door jouw leidinggevende(n) gestimuleerd om steeds nieuwe leerdoelen te kiezen?</t>
  </si>
  <si>
    <t xml:space="preserve">Het doel van deze vragenlijst is het peilen van de mate waarin een Lerende Cultuur in jouw organisatie is gevorderd. Bij een (betere) Lerende Cultuur heeft iedereen voordeel: jij, jouw leidinggevende, de directie, dus de gehele organisatie! Via het beantwoorden van de onderstaande vragen wordt een beeld gekregen waar jouw organisatie als Lerende Organisatie staat. Om dat beeld te geven kun jij helpen met een zo eerlijk mogelijk antwoord. LET WEL er is geen goed of fout antwoord, het gaat om JOUW mening. SUCCES!	</t>
  </si>
  <si>
    <t>* Moedigt jouw organisatie je regelmatig aan te reflecteren op je werk om hiervan te leren?</t>
  </si>
  <si>
    <t>Totaalscore</t>
  </si>
  <si>
    <t xml:space="preserve">*Deze vragenlijst rond de Lerende Cultuur is geïnspireerd op de onderzoeken en publicaties van Bersin &amp; Associates. Bron https://joshbersin.com/wp-content/uploads/2016/11/2010_LEARNING_CULTURE.pdf En op de DLOQ The Dimensions of the Learning Organization Questionnaire van Karen E. Watkins, Judy O’Neil. De scores geven een beeld van de mate van ontwikkeling van de Lerende Cultuur.					</t>
  </si>
  <si>
    <t>Subtotaal "Bouwen aan Vertrouwen"</t>
  </si>
  <si>
    <t>Bouwen aan Vertrouwen</t>
  </si>
  <si>
    <t>Waarderen van het Leren</t>
  </si>
  <si>
    <t>Subtotaal "Waarderen van het Leren"</t>
  </si>
  <si>
    <t>Medewerkers in hun Kracht</t>
  </si>
  <si>
    <t>Subtotaal "Medewerkers in hun Kracht"</t>
  </si>
  <si>
    <t>Kennis vermenigvuldigen door te Delen</t>
  </si>
  <si>
    <t>Subtotaal "Kennis vermenigvuldigen door te Delen"</t>
  </si>
  <si>
    <t>Leren door te Reflecteren</t>
  </si>
  <si>
    <t>Subtotaal "Leren door te Reflecteren"</t>
  </si>
  <si>
    <t>Subtotaal "Organisatie-ondersteuning voor het leerproces"</t>
  </si>
  <si>
    <t>Organisatie-ondersteuning voor het leerproces</t>
  </si>
  <si>
    <t>Lerend Leiderschap</t>
  </si>
  <si>
    <t>Subtotaal "Lerend Leiderschap"</t>
  </si>
  <si>
    <t>Inzicht in het Systeem</t>
  </si>
  <si>
    <t>Subtotaal "Inzicht in het Systeem"</t>
  </si>
  <si>
    <t>Score</t>
  </si>
  <si>
    <t>Fase 4</t>
  </si>
  <si>
    <t>Fase 3</t>
  </si>
  <si>
    <t>Gemiddelde score</t>
  </si>
  <si>
    <t>*Koppelt de organisatie de wensen van klanten aan de leerprocessen van medewerkers?</t>
  </si>
  <si>
    <t>*Heb je een overzicht over welke competenties je beheerst en welke je nog moet ontwikkelen?</t>
  </si>
  <si>
    <t>*Betrekt de organisatie duurzaamheidsvraagstukken in de leerprocessen van medewerkers?</t>
  </si>
  <si>
    <t>*Houdt de organisatie in haar besluitvorming rekening met het moraal van de medewerkers?</t>
  </si>
  <si>
    <t>*Stimuleert de organisatie medewerkers ook extern te zoeken naar (betere) oplossingen?</t>
  </si>
  <si>
    <t>Belang voor de organisatie: Vul hieronder je score in</t>
  </si>
  <si>
    <t>Gemiddelde (realiteit)</t>
  </si>
  <si>
    <t>Gemiddelde (belangrijkheid)</t>
  </si>
  <si>
    <t>Score Realiteit</t>
  </si>
  <si>
    <t>Score belangrijkheid</t>
  </si>
  <si>
    <t>Vraag: in welke fase denk jij dat jullie organisatie op dit moment zit?</t>
  </si>
  <si>
    <t>Fase 1</t>
  </si>
  <si>
    <t>Toelichting:</t>
  </si>
  <si>
    <t>Overgang van fase 1 naar 2</t>
  </si>
  <si>
    <t>Fase 2</t>
  </si>
  <si>
    <t>Overgang van fase 2 naar 3</t>
  </si>
  <si>
    <t>Overgang van fase 3 naar 4</t>
  </si>
  <si>
    <t>*** = zeer belangrijk | ** = belangrijk | * = minder belangrijk</t>
  </si>
  <si>
    <t>***Is jouw leidinggevende beschikbaar voor jou op het moment dat jij dit nodig hebt?</t>
  </si>
  <si>
    <t>Realiteit in de organisatie:  Vul hieronder je score in</t>
  </si>
  <si>
    <t>Opvallend (bijvoorbeeld hoogste score)</t>
  </si>
  <si>
    <t>Opvallend (bijvoorbeeld laagste score)</t>
  </si>
  <si>
    <t>Opvallend (bijvoorbeeld grootste verschil)</t>
  </si>
  <si>
    <t>Opvallend (zelf in te vullen)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</si>
</sst>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9"/>
      <color rgb="FF000000"/>
      <name val="Calibri"/>
      <family val="2"/>
    </font>
    <font>
      <sz val="10"/>
      <color theme="1"/>
      <name val="Arial"/>
      <family val="2"/>
    </font>
    <font>
      <b/>
      <sz val="14"/>
      <color rgb="FFCC0000"/>
      <name val="Arial"/>
      <family val="2"/>
    </font>
    <font>
      <i/>
      <sz val="11"/>
      <color theme="1"/>
      <name val="Calibri"/>
      <family val="2"/>
      <scheme val="minor"/>
    </font>
    <font>
      <b/>
      <sz val="10"/>
      <color rgb="FF000000"/>
      <name val="Arial"/>
      <family val="2"/>
    </font>
    <font>
      <i/>
      <sz val="10"/>
      <color rgb="FF000000"/>
      <name val="Arial"/>
      <family val="2"/>
    </font>
    <font>
      <i/>
      <sz val="10"/>
      <color theme="1"/>
      <name val="Arial"/>
      <family val="2"/>
    </font>
    <font>
      <u/>
      <sz val="11"/>
      <color theme="10"/>
      <name val="Calibri"/>
      <family val="2"/>
      <scheme val="minor"/>
    </font>
    <font>
      <u/>
      <sz val="11"/>
      <color theme="11"/>
      <name val="Calibri"/>
      <family val="2"/>
      <scheme val="minor"/>
    </font>
    <font>
      <b/>
      <sz val="10"/>
      <color theme="1"/>
      <name val="Arial"/>
    </font>
    <font>
      <u/>
      <sz val="11"/>
      <color theme="1"/>
      <name val="Calibri"/>
      <scheme val="minor"/>
    </font>
    <font>
      <b/>
      <sz val="11"/>
      <color theme="1"/>
      <name val="Calibri"/>
      <scheme val="minor"/>
    </font>
    <font>
      <sz val="11"/>
      <color rgb="FFFF0000"/>
      <name val="Calibri"/>
      <scheme val="minor"/>
    </font>
  </fonts>
  <fills count="13">
    <fill>
      <patternFill patternType="none"/>
    </fill>
    <fill>
      <patternFill patternType="gray125"/>
    </fill>
    <fill>
      <patternFill patternType="solid">
        <fgColor rgb="FFFFE599"/>
        <bgColor indexed="64"/>
      </patternFill>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CCFF99"/>
        <bgColor indexed="64"/>
      </patternFill>
    </fill>
    <fill>
      <patternFill patternType="solid">
        <fgColor rgb="FFFFFF00"/>
        <bgColor indexed="64"/>
      </patternFill>
    </fill>
    <fill>
      <patternFill patternType="solid">
        <fgColor theme="0"/>
        <bgColor indexed="64"/>
      </patternFill>
    </fill>
    <fill>
      <patternFill patternType="solid">
        <fgColor theme="0"/>
        <bgColor rgb="FF000000"/>
      </patternFill>
    </fill>
  </fills>
  <borders count="16">
    <border>
      <left/>
      <right/>
      <top/>
      <bottom/>
      <diagonal/>
    </border>
    <border>
      <left style="medium">
        <color rgb="FFCCCCCC"/>
      </left>
      <right style="medium">
        <color rgb="FF000000"/>
      </right>
      <top style="medium">
        <color rgb="FF000000"/>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000000"/>
      </right>
      <top style="medium">
        <color rgb="FFCCCCCC"/>
      </top>
      <bottom style="medium">
        <color rgb="FFCCCCCC"/>
      </bottom>
      <diagonal/>
    </border>
    <border>
      <left/>
      <right/>
      <top/>
      <bottom style="medium">
        <color rgb="FF000000"/>
      </bottom>
      <diagonal/>
    </border>
    <border>
      <left style="medium">
        <color auto="1"/>
      </left>
      <right/>
      <top/>
      <bottom style="medium">
        <color rgb="FF000000"/>
      </bottom>
      <diagonal/>
    </border>
    <border>
      <left style="medium">
        <color auto="1"/>
      </left>
      <right style="medium">
        <color rgb="FF000000"/>
      </right>
      <top style="medium">
        <color rgb="FF000000"/>
      </top>
      <bottom style="medium">
        <color rgb="FFCCCCCC"/>
      </bottom>
      <diagonal/>
    </border>
    <border>
      <left style="medium">
        <color auto="1"/>
      </left>
      <right style="medium">
        <color rgb="FF000000"/>
      </right>
      <top style="medium">
        <color rgb="FFCCCCCC"/>
      </top>
      <bottom style="medium">
        <color rgb="FFCCCCCC"/>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style="medium">
        <color rgb="FF000000"/>
      </right>
      <top style="thin">
        <color auto="1"/>
      </top>
      <bottom style="thin">
        <color auto="1"/>
      </bottom>
      <diagonal/>
    </border>
    <border>
      <left/>
      <right/>
      <top/>
      <bottom style="thin">
        <color auto="1"/>
      </bottom>
      <diagonal/>
    </border>
    <border>
      <left style="medium">
        <color auto="1"/>
      </left>
      <right style="medium">
        <color rgb="FF000000"/>
      </right>
      <top style="medium">
        <color rgb="FFCCCCCC"/>
      </top>
      <bottom/>
      <diagonal/>
    </border>
    <border>
      <left style="medium">
        <color rgb="FFCCCCCC"/>
      </left>
      <right style="medium">
        <color rgb="FF000000"/>
      </right>
      <top style="medium">
        <color rgb="FFCCCCCC"/>
      </top>
      <bottom/>
      <diagonal/>
    </border>
    <border>
      <left style="thin">
        <color auto="1"/>
      </left>
      <right style="medium">
        <color rgb="FF000000"/>
      </right>
      <top style="thin">
        <color auto="1"/>
      </top>
      <bottom/>
      <diagonal/>
    </border>
    <border>
      <left style="medium">
        <color rgb="FFCCCCCC"/>
      </left>
      <right style="medium">
        <color rgb="FFCCCCCC"/>
      </right>
      <top style="medium">
        <color rgb="FFCCCCCC"/>
      </top>
      <bottom/>
      <diagonal/>
    </border>
  </borders>
  <cellStyleXfs count="10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52">
    <xf numFmtId="0" fontId="0" fillId="0" borderId="0" xfId="0"/>
    <xf numFmtId="0" fontId="2" fillId="0" borderId="2" xfId="0" applyFont="1" applyBorder="1" applyAlignment="1">
      <alignment wrapText="1"/>
    </xf>
    <xf numFmtId="0" fontId="1" fillId="2" borderId="6" xfId="0" applyFont="1" applyFill="1" applyBorder="1" applyAlignment="1">
      <alignment wrapText="1"/>
    </xf>
    <xf numFmtId="0" fontId="6" fillId="2" borderId="1" xfId="0" applyFont="1" applyFill="1" applyBorder="1" applyAlignment="1">
      <alignment wrapText="1"/>
    </xf>
    <xf numFmtId="0" fontId="6" fillId="2" borderId="3" xfId="0" applyFont="1" applyFill="1" applyBorder="1" applyAlignment="1">
      <alignment wrapText="1"/>
    </xf>
    <xf numFmtId="0" fontId="1" fillId="4" borderId="7" xfId="0" applyFont="1" applyFill="1" applyBorder="1" applyAlignment="1">
      <alignment wrapText="1"/>
    </xf>
    <xf numFmtId="0" fontId="6" fillId="4" borderId="3" xfId="0" applyFont="1" applyFill="1" applyBorder="1" applyAlignment="1">
      <alignment wrapText="1"/>
    </xf>
    <xf numFmtId="0" fontId="1" fillId="5" borderId="7" xfId="0" applyFont="1" applyFill="1" applyBorder="1" applyAlignment="1">
      <alignment wrapText="1"/>
    </xf>
    <xf numFmtId="0" fontId="6" fillId="5" borderId="3" xfId="0" applyFont="1" applyFill="1" applyBorder="1" applyAlignment="1">
      <alignment wrapText="1"/>
    </xf>
    <xf numFmtId="0" fontId="1" fillId="6" borderId="7" xfId="0" applyFont="1" applyFill="1" applyBorder="1" applyAlignment="1">
      <alignment wrapText="1"/>
    </xf>
    <xf numFmtId="0" fontId="6" fillId="6" borderId="3" xfId="0" applyFont="1" applyFill="1" applyBorder="1" applyAlignment="1">
      <alignment wrapText="1"/>
    </xf>
    <xf numFmtId="0" fontId="1" fillId="7" borderId="7" xfId="0" applyFont="1" applyFill="1" applyBorder="1" applyAlignment="1">
      <alignment wrapText="1"/>
    </xf>
    <xf numFmtId="0" fontId="6" fillId="7" borderId="3" xfId="0" applyFont="1" applyFill="1" applyBorder="1" applyAlignment="1">
      <alignment wrapText="1"/>
    </xf>
    <xf numFmtId="0" fontId="1" fillId="8" borderId="7" xfId="0" applyFont="1" applyFill="1" applyBorder="1" applyAlignment="1">
      <alignment wrapText="1"/>
    </xf>
    <xf numFmtId="0" fontId="6" fillId="8" borderId="3" xfId="0" applyFont="1" applyFill="1" applyBorder="1" applyAlignment="1">
      <alignment wrapText="1"/>
    </xf>
    <xf numFmtId="0" fontId="1" fillId="9" borderId="7" xfId="0" applyFont="1" applyFill="1" applyBorder="1" applyAlignment="1">
      <alignment wrapText="1"/>
    </xf>
    <xf numFmtId="0" fontId="6" fillId="9" borderId="3" xfId="0" applyFont="1" applyFill="1" applyBorder="1" applyAlignment="1">
      <alignment wrapText="1"/>
    </xf>
    <xf numFmtId="0" fontId="7" fillId="9" borderId="3" xfId="0" applyFont="1" applyFill="1" applyBorder="1" applyAlignment="1">
      <alignment wrapText="1"/>
    </xf>
    <xf numFmtId="0" fontId="4" fillId="0" borderId="5" xfId="0" applyFont="1" applyBorder="1" applyAlignment="1">
      <alignment horizontal="left" vertical="top" wrapText="1"/>
    </xf>
    <xf numFmtId="0" fontId="0" fillId="0" borderId="4" xfId="0" applyBorder="1" applyAlignment="1">
      <alignment horizontal="left" vertical="top" wrapText="1"/>
    </xf>
    <xf numFmtId="0" fontId="3" fillId="3" borderId="10" xfId="0" applyFont="1" applyFill="1" applyBorder="1" applyAlignment="1">
      <alignment horizontal="center" vertical="center" wrapText="1"/>
    </xf>
    <xf numFmtId="49" fontId="0" fillId="0" borderId="0" xfId="0" applyNumberFormat="1" applyBorder="1" applyAlignment="1">
      <alignment horizontal="center" wrapText="1"/>
    </xf>
    <xf numFmtId="49" fontId="0" fillId="0" borderId="11" xfId="0" applyNumberFormat="1" applyBorder="1" applyAlignment="1">
      <alignment horizontal="center" wrapText="1"/>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0" fillId="0" borderId="0" xfId="0" applyAlignment="1">
      <alignment horizontal="center"/>
    </xf>
    <xf numFmtId="0" fontId="1" fillId="10" borderId="7" xfId="0" applyFont="1" applyFill="1" applyBorder="1" applyAlignment="1">
      <alignment wrapText="1"/>
    </xf>
    <xf numFmtId="0" fontId="6" fillId="10" borderId="3" xfId="0" applyFont="1" applyFill="1" applyBorder="1" applyAlignment="1">
      <alignment wrapText="1"/>
    </xf>
    <xf numFmtId="0" fontId="2" fillId="0" borderId="0" xfId="0" applyFont="1" applyBorder="1" applyAlignment="1">
      <alignment wrapText="1"/>
    </xf>
    <xf numFmtId="2" fontId="0" fillId="0" borderId="0" xfId="0" applyNumberFormat="1"/>
    <xf numFmtId="2" fontId="2" fillId="0" borderId="2" xfId="0" applyNumberFormat="1" applyFont="1" applyBorder="1" applyAlignment="1">
      <alignment wrapText="1"/>
    </xf>
    <xf numFmtId="2" fontId="2" fillId="0" borderId="0" xfId="0" applyNumberFormat="1" applyFont="1" applyBorder="1" applyAlignment="1">
      <alignment wrapText="1"/>
    </xf>
    <xf numFmtId="2" fontId="0" fillId="0" borderId="0" xfId="0" applyNumberFormat="1" applyAlignment="1">
      <alignment horizontal="center" wrapText="1"/>
    </xf>
    <xf numFmtId="2" fontId="10" fillId="0" borderId="2" xfId="0" applyNumberFormat="1" applyFont="1" applyBorder="1" applyAlignment="1">
      <alignment wrapText="1"/>
    </xf>
    <xf numFmtId="0" fontId="0" fillId="0" borderId="0" xfId="0" applyAlignment="1">
      <alignment wrapText="1"/>
    </xf>
    <xf numFmtId="2" fontId="11" fillId="0" borderId="0" xfId="0" applyNumberFormat="1" applyFont="1"/>
    <xf numFmtId="2" fontId="12" fillId="0" borderId="0" xfId="0" applyNumberFormat="1" applyFont="1"/>
    <xf numFmtId="0" fontId="0" fillId="0" borderId="0" xfId="0" applyAlignment="1"/>
    <xf numFmtId="0" fontId="1" fillId="9" borderId="12" xfId="0" applyFont="1" applyFill="1" applyBorder="1" applyAlignment="1">
      <alignment wrapText="1"/>
    </xf>
    <xf numFmtId="0" fontId="6" fillId="9" borderId="13" xfId="0" applyFont="1" applyFill="1" applyBorder="1" applyAlignment="1">
      <alignment wrapText="1"/>
    </xf>
    <xf numFmtId="0" fontId="3" fillId="3" borderId="14" xfId="0" applyFont="1" applyFill="1" applyBorder="1" applyAlignment="1">
      <alignment horizontal="center" vertical="center" wrapText="1"/>
    </xf>
    <xf numFmtId="2" fontId="2" fillId="0" borderId="15" xfId="0" applyNumberFormat="1" applyFont="1" applyBorder="1" applyAlignment="1">
      <alignment wrapText="1"/>
    </xf>
    <xf numFmtId="0" fontId="2" fillId="0" borderId="9" xfId="0" applyFont="1" applyBorder="1" applyAlignment="1">
      <alignment horizontal="center" wrapText="1"/>
    </xf>
    <xf numFmtId="2" fontId="2" fillId="0" borderId="9" xfId="0" applyNumberFormat="1" applyFont="1" applyBorder="1" applyAlignment="1">
      <alignment wrapText="1"/>
    </xf>
    <xf numFmtId="0" fontId="4" fillId="0" borderId="9" xfId="0" applyFont="1" applyBorder="1" applyAlignment="1">
      <alignment horizontal="center" vertical="center" wrapText="1"/>
    </xf>
    <xf numFmtId="0" fontId="0" fillId="0" borderId="0" xfId="0" applyAlignment="1">
      <alignment horizontal="left" vertical="top"/>
    </xf>
    <xf numFmtId="0" fontId="13" fillId="0" borderId="0" xfId="0" applyFont="1" applyAlignment="1">
      <alignment horizontal="left" vertical="top" wrapText="1"/>
    </xf>
    <xf numFmtId="0" fontId="13" fillId="0" borderId="0" xfId="0" applyFont="1" applyAlignment="1">
      <alignment horizontal="left" vertical="center"/>
    </xf>
    <xf numFmtId="0" fontId="1" fillId="11" borderId="7" xfId="0" applyFont="1" applyFill="1" applyBorder="1" applyAlignment="1">
      <alignment wrapText="1"/>
    </xf>
    <xf numFmtId="0" fontId="6" fillId="11" borderId="3" xfId="0" applyFont="1" applyFill="1" applyBorder="1" applyAlignment="1">
      <alignment wrapText="1"/>
    </xf>
    <xf numFmtId="0" fontId="6" fillId="12" borderId="3" xfId="0" applyFont="1" applyFill="1" applyBorder="1" applyAlignment="1">
      <alignment wrapText="1"/>
    </xf>
    <xf numFmtId="0" fontId="1" fillId="11" borderId="9" xfId="0" applyFont="1" applyFill="1" applyBorder="1" applyAlignment="1">
      <alignment wrapText="1"/>
    </xf>
  </cellXfs>
  <cellStyles count="107">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6" builtinId="9" hidden="1"/>
    <cellStyle name="Gevolgde hyperlink" xfId="58" builtinId="9" hidden="1"/>
    <cellStyle name="Gevolgde hyperlink" xfId="60" builtinId="9" hidden="1"/>
    <cellStyle name="Gevolgde hyperlink" xfId="62" builtinId="9" hidden="1"/>
    <cellStyle name="Gevolgde hyperlink" xfId="64" builtinId="9" hidden="1"/>
    <cellStyle name="Gevolgde hyperlink" xfId="66" builtinId="9" hidden="1"/>
    <cellStyle name="Gevolgde hyperlink" xfId="68" builtinId="9" hidden="1"/>
    <cellStyle name="Gevolgde hyperlink" xfId="70" builtinId="9" hidden="1"/>
    <cellStyle name="Gevolgde hyperlink" xfId="72" builtinId="9" hidden="1"/>
    <cellStyle name="Gevolgde hyperlink" xfId="74" builtinId="9" hidden="1"/>
    <cellStyle name="Gevolgde hyperlink" xfId="76" builtinId="9" hidden="1"/>
    <cellStyle name="Gevolgde hyperlink" xfId="78" builtinId="9" hidden="1"/>
    <cellStyle name="Gevolgde hyperlink" xfId="80" builtinId="9" hidden="1"/>
    <cellStyle name="Gevolgde hyperlink" xfId="82" builtinId="9" hidden="1"/>
    <cellStyle name="Gevolgde hyperlink" xfId="84" builtinId="9" hidden="1"/>
    <cellStyle name="Gevolgde hyperlink" xfId="86" builtinId="9" hidden="1"/>
    <cellStyle name="Gevolgde hyperlink" xfId="88" builtinId="9" hidden="1"/>
    <cellStyle name="Gevolgde hyperlink" xfId="90" builtinId="9" hidden="1"/>
    <cellStyle name="Gevolgde hyperlink" xfId="92" builtinId="9" hidden="1"/>
    <cellStyle name="Gevolgde hyperlink" xfId="94" builtinId="9" hidden="1"/>
    <cellStyle name="Gevolgde hyperlink" xfId="96" builtinId="9" hidden="1"/>
    <cellStyle name="Gevolgde hyperlink" xfId="98" builtinId="9" hidden="1"/>
    <cellStyle name="Gevolgde hyperlink" xfId="100" builtinId="9" hidden="1"/>
    <cellStyle name="Gevolgde hyperlink" xfId="102" builtinId="9" hidden="1"/>
    <cellStyle name="Gevolgde hyperlink" xfId="104" builtinId="9" hidden="1"/>
    <cellStyle name="Gevolgde hyperlink" xfId="10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Normaal" xfId="0" builtinId="0"/>
  </cellStyles>
  <dxfs count="0"/>
  <tableStyles count="0" defaultTableStyle="TableStyleMedium2" defaultPivotStyle="PivotStyleLight16"/>
  <colors>
    <mruColors>
      <color rgb="FFCCFF99"/>
      <color rgb="FF99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radarChart>
        <c:radarStyle val="marker"/>
        <c:varyColors val="0"/>
        <c:ser>
          <c:idx val="0"/>
          <c:order val="0"/>
          <c:tx>
            <c:v>Realiteit</c:v>
          </c:tx>
          <c:marker>
            <c:symbol val="none"/>
          </c:marker>
          <c:val>
            <c:numRef>
              <c:f>Gemiddelden!$C$2:$C$9</c:f>
              <c:numCache>
                <c:formatCode>0.00</c:formatCode>
                <c:ptCount val="8"/>
                <c:pt idx="0">
                  <c:v>0.0</c:v>
                </c:pt>
                <c:pt idx="1">
                  <c:v>0.0</c:v>
                </c:pt>
                <c:pt idx="2">
                  <c:v>0.0</c:v>
                </c:pt>
                <c:pt idx="3">
                  <c:v>0.0</c:v>
                </c:pt>
                <c:pt idx="4">
                  <c:v>0.0</c:v>
                </c:pt>
                <c:pt idx="5">
                  <c:v>0.0</c:v>
                </c:pt>
                <c:pt idx="6">
                  <c:v>0.0</c:v>
                </c:pt>
                <c:pt idx="7">
                  <c:v>0.0</c:v>
                </c:pt>
              </c:numCache>
            </c:numRef>
          </c:val>
        </c:ser>
        <c:ser>
          <c:idx val="1"/>
          <c:order val="1"/>
          <c:tx>
            <c:v>Belangrijkheid</c:v>
          </c:tx>
          <c:marker>
            <c:symbol val="none"/>
          </c:marker>
          <c:val>
            <c:numRef>
              <c:f>Gemiddelden!$D$2:$D$9</c:f>
              <c:numCache>
                <c:formatCode>0.00</c:formatCode>
                <c:ptCount val="8"/>
                <c:pt idx="0">
                  <c:v>0.0</c:v>
                </c:pt>
                <c:pt idx="1">
                  <c:v>0.0</c:v>
                </c:pt>
                <c:pt idx="2">
                  <c:v>0.0</c:v>
                </c:pt>
                <c:pt idx="3">
                  <c:v>0.0</c:v>
                </c:pt>
                <c:pt idx="4">
                  <c:v>0.0</c:v>
                </c:pt>
                <c:pt idx="5">
                  <c:v>0.0</c:v>
                </c:pt>
                <c:pt idx="6">
                  <c:v>0.0</c:v>
                </c:pt>
                <c:pt idx="7">
                  <c:v>0.0</c:v>
                </c:pt>
              </c:numCache>
            </c:numRef>
          </c:val>
        </c:ser>
        <c:dLbls>
          <c:showLegendKey val="0"/>
          <c:showVal val="0"/>
          <c:showCatName val="0"/>
          <c:showSerName val="0"/>
          <c:showPercent val="0"/>
          <c:showBubbleSize val="0"/>
        </c:dLbls>
        <c:axId val="-2007954504"/>
        <c:axId val="-2007887240"/>
      </c:radarChart>
      <c:catAx>
        <c:axId val="-2007954504"/>
        <c:scaling>
          <c:orientation val="minMax"/>
        </c:scaling>
        <c:delete val="0"/>
        <c:axPos val="b"/>
        <c:majorGridlines/>
        <c:majorTickMark val="none"/>
        <c:minorTickMark val="none"/>
        <c:tickLblPos val="nextTo"/>
        <c:spPr>
          <a:ln w="6350">
            <a:noFill/>
          </a:ln>
        </c:spPr>
        <c:crossAx val="-2007887240"/>
        <c:crosses val="autoZero"/>
        <c:auto val="1"/>
        <c:lblAlgn val="ctr"/>
        <c:lblOffset val="100"/>
        <c:noMultiLvlLbl val="0"/>
      </c:catAx>
      <c:valAx>
        <c:axId val="-2007887240"/>
        <c:scaling>
          <c:orientation val="minMax"/>
        </c:scaling>
        <c:delete val="0"/>
        <c:axPos val="l"/>
        <c:majorGridlines/>
        <c:numFmt formatCode="0.00" sourceLinked="1"/>
        <c:majorTickMark val="none"/>
        <c:minorTickMark val="none"/>
        <c:tickLblPos val="nextTo"/>
        <c:crossAx val="-2007954504"/>
        <c:crosses val="autoZero"/>
        <c:crossBetween val="between"/>
      </c:valAx>
    </c:plotArea>
    <c:legend>
      <c:legendPos val="r"/>
      <c:layout/>
      <c:overlay val="0"/>
    </c:legend>
    <c:plotVisOnly val="0"/>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154609</xdr:colOff>
      <xdr:row>0</xdr:row>
      <xdr:rowOff>1</xdr:rowOff>
    </xdr:from>
    <xdr:to>
      <xdr:col>0</xdr:col>
      <xdr:colOff>1258957</xdr:colOff>
      <xdr:row>2</xdr:row>
      <xdr:rowOff>11045</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54609" y="1"/>
          <a:ext cx="1104348" cy="1104348"/>
        </a:xfrm>
        <a:prstGeom prst="rect">
          <a:avLst/>
        </a:prstGeom>
      </xdr:spPr>
    </xdr:pic>
    <xdr:clientData/>
  </xdr:twoCellAnchor>
  <xdr:twoCellAnchor editAs="oneCell">
    <xdr:from>
      <xdr:col>2</xdr:col>
      <xdr:colOff>0</xdr:colOff>
      <xdr:row>0</xdr:row>
      <xdr:rowOff>0</xdr:rowOff>
    </xdr:from>
    <xdr:to>
      <xdr:col>6</xdr:col>
      <xdr:colOff>33683</xdr:colOff>
      <xdr:row>2</xdr:row>
      <xdr:rowOff>24296</xdr:rowOff>
    </xdr:to>
    <xdr:pic>
      <xdr:nvPicPr>
        <xdr:cNvPr id="5" name="Afbeelding 4" descr="Schermafbeelding 2021-12-09 om 13.55.14.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382000" y="0"/>
          <a:ext cx="2628900" cy="1117600"/>
        </a:xfrm>
        <a:prstGeom prst="rect">
          <a:avLst/>
        </a:prstGeom>
      </xdr:spPr>
    </xdr:pic>
    <xdr:clientData/>
  </xdr:twoCellAnchor>
  <xdr:twoCellAnchor editAs="oneCell">
    <xdr:from>
      <xdr:col>3</xdr:col>
      <xdr:colOff>0</xdr:colOff>
      <xdr:row>0</xdr:row>
      <xdr:rowOff>0</xdr:rowOff>
    </xdr:from>
    <xdr:to>
      <xdr:col>10</xdr:col>
      <xdr:colOff>22639</xdr:colOff>
      <xdr:row>2</xdr:row>
      <xdr:rowOff>24296</xdr:rowOff>
    </xdr:to>
    <xdr:pic>
      <xdr:nvPicPr>
        <xdr:cNvPr id="6" name="Afbeelding 5" descr="Schermafbeelding 2021-12-09 om 13.55.14.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977217" y="0"/>
          <a:ext cx="2628900" cy="1117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26</xdr:row>
      <xdr:rowOff>114299</xdr:rowOff>
    </xdr:from>
    <xdr:to>
      <xdr:col>5</xdr:col>
      <xdr:colOff>812800</xdr:colOff>
      <xdr:row>56</xdr:row>
      <xdr:rowOff>104228</xdr:rowOff>
    </xdr:to>
    <xdr:pic>
      <xdr:nvPicPr>
        <xdr:cNvPr id="4" name="Afbeelding 3" descr="Schermafbeelding 2021-12-09 om 13.00.55.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737099"/>
          <a:ext cx="8496300" cy="53239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19</xdr:row>
      <xdr:rowOff>38100</xdr:rowOff>
    </xdr:from>
    <xdr:to>
      <xdr:col>4</xdr:col>
      <xdr:colOff>647700</xdr:colOff>
      <xdr:row>43</xdr:row>
      <xdr:rowOff>76200</xdr:rowOff>
    </xdr:to>
    <xdr:pic>
      <xdr:nvPicPr>
        <xdr:cNvPr id="5" name="Afbeelding 4" descr="Schermafbeelding 2021-12-09 om 13.00.55.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3771900"/>
          <a:ext cx="6870700" cy="4305300"/>
        </a:xfrm>
        <a:prstGeom prst="rect">
          <a:avLst/>
        </a:prstGeom>
      </xdr:spPr>
    </xdr:pic>
    <xdr:clientData/>
  </xdr:twoCellAnchor>
  <xdr:twoCellAnchor>
    <xdr:from>
      <xdr:col>4</xdr:col>
      <xdr:colOff>685800</xdr:colOff>
      <xdr:row>3</xdr:row>
      <xdr:rowOff>158750</xdr:rowOff>
    </xdr:from>
    <xdr:to>
      <xdr:col>10</xdr:col>
      <xdr:colOff>304800</xdr:colOff>
      <xdr:row>19</xdr:row>
      <xdr:rowOff>57150</xdr:rowOff>
    </xdr:to>
    <xdr:graphicFrame macro="">
      <xdr:nvGraphicFramePr>
        <xdr:cNvPr id="6" name="Grafiek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61"/>
  <sheetViews>
    <sheetView topLeftCell="A41" zoomScale="115" zoomScaleNormal="115" zoomScalePageLayoutView="115" workbookViewId="0">
      <selection activeCell="G60" sqref="G60"/>
    </sheetView>
  </sheetViews>
  <sheetFormatPr baseColWidth="10" defaultColWidth="8.83203125" defaultRowHeight="14" x14ac:dyDescent="0"/>
  <cols>
    <col min="1" max="1" width="37.83203125" customWidth="1"/>
    <col min="2" max="2" width="72.1640625" customWidth="1"/>
    <col min="3" max="3" width="34" customWidth="1"/>
    <col min="4" max="4" width="12.6640625" style="29" hidden="1" customWidth="1"/>
    <col min="5" max="5" width="17.83203125" style="29" hidden="1" customWidth="1"/>
    <col min="6" max="6" width="14.5" style="29" hidden="1" customWidth="1"/>
    <col min="7" max="7" width="34.1640625" customWidth="1"/>
    <col min="8" max="8" width="12.6640625" style="29" hidden="1" customWidth="1"/>
    <col min="9" max="9" width="17.83203125" style="29" hidden="1" customWidth="1"/>
    <col min="10" max="10" width="14.5" style="29" hidden="1" customWidth="1"/>
  </cols>
  <sheetData>
    <row r="1" spans="1:24" ht="64.75" customHeight="1">
      <c r="A1" s="23" t="s">
        <v>0</v>
      </c>
      <c r="B1" s="24"/>
      <c r="C1" s="21"/>
      <c r="D1" s="32" t="s">
        <v>2</v>
      </c>
      <c r="E1" s="29" t="s">
        <v>46</v>
      </c>
      <c r="F1" s="29" t="s">
        <v>67</v>
      </c>
      <c r="G1" s="21"/>
      <c r="H1" s="32" t="s">
        <v>2</v>
      </c>
      <c r="I1" s="29" t="s">
        <v>46</v>
      </c>
      <c r="J1" s="29" t="s">
        <v>67</v>
      </c>
    </row>
    <row r="2" spans="1:24" ht="22.75" customHeight="1">
      <c r="A2" s="23"/>
      <c r="B2" s="24"/>
      <c r="C2" s="22"/>
      <c r="D2" s="32"/>
      <c r="G2" s="22"/>
      <c r="H2" s="32"/>
    </row>
    <row r="3" spans="1:24" ht="61.25" customHeight="1" thickBot="1">
      <c r="A3" s="18" t="s">
        <v>44</v>
      </c>
      <c r="B3" s="19"/>
      <c r="C3" s="20" t="s">
        <v>87</v>
      </c>
      <c r="G3" s="20" t="s">
        <v>73</v>
      </c>
    </row>
    <row r="4" spans="1:24" ht="20" customHeight="1" thickBot="1">
      <c r="A4" s="2" t="s">
        <v>49</v>
      </c>
      <c r="B4" s="3" t="s">
        <v>1</v>
      </c>
      <c r="C4" s="20">
        <v>0</v>
      </c>
      <c r="D4" s="30">
        <v>1</v>
      </c>
      <c r="E4" s="30">
        <f>C4*D4</f>
        <v>0</v>
      </c>
      <c r="F4" s="30"/>
      <c r="G4" s="20">
        <v>0</v>
      </c>
      <c r="H4" s="30">
        <v>1</v>
      </c>
      <c r="I4" s="30">
        <f>G4*H4</f>
        <v>0</v>
      </c>
      <c r="J4" s="30"/>
      <c r="K4" s="1"/>
      <c r="L4" s="1"/>
      <c r="M4" s="1"/>
      <c r="N4" s="1"/>
      <c r="O4" s="1"/>
      <c r="P4" s="1"/>
      <c r="Q4" s="1"/>
      <c r="R4" s="1"/>
      <c r="S4" s="1"/>
      <c r="T4" s="1"/>
      <c r="U4" s="1"/>
      <c r="V4" s="1"/>
      <c r="W4" s="1"/>
      <c r="X4" s="1"/>
    </row>
    <row r="5" spans="1:24" ht="20" customHeight="1" thickBot="1">
      <c r="A5" s="2" t="s">
        <v>49</v>
      </c>
      <c r="B5" s="4" t="s">
        <v>3</v>
      </c>
      <c r="C5" s="20">
        <v>0</v>
      </c>
      <c r="D5" s="30">
        <v>0.8</v>
      </c>
      <c r="E5" s="30">
        <f>C5*D5</f>
        <v>0</v>
      </c>
      <c r="F5" s="30"/>
      <c r="G5" s="20">
        <v>0</v>
      </c>
      <c r="H5" s="30">
        <v>0.8</v>
      </c>
      <c r="I5" s="30">
        <f>G5*H5</f>
        <v>0</v>
      </c>
      <c r="J5" s="30"/>
      <c r="K5" s="1"/>
      <c r="L5" s="1"/>
      <c r="M5" s="1"/>
      <c r="N5" s="1"/>
      <c r="O5" s="1"/>
      <c r="P5" s="1"/>
      <c r="Q5" s="1"/>
      <c r="R5" s="1"/>
      <c r="S5" s="1"/>
      <c r="T5" s="1"/>
      <c r="U5" s="1"/>
      <c r="V5" s="1"/>
      <c r="W5" s="1"/>
      <c r="X5" s="1"/>
    </row>
    <row r="6" spans="1:24" ht="20" customHeight="1" thickBot="1">
      <c r="A6" s="2" t="s">
        <v>49</v>
      </c>
      <c r="B6" s="4" t="s">
        <v>4</v>
      </c>
      <c r="C6" s="20">
        <v>0</v>
      </c>
      <c r="D6" s="30">
        <v>0.8</v>
      </c>
      <c r="E6" s="30">
        <f>C6*D6</f>
        <v>0</v>
      </c>
      <c r="F6" s="30"/>
      <c r="G6" s="20">
        <v>0</v>
      </c>
      <c r="H6" s="30">
        <v>0.8</v>
      </c>
      <c r="I6" s="30">
        <f>G6*H6</f>
        <v>0</v>
      </c>
      <c r="J6" s="30"/>
      <c r="K6" s="1"/>
      <c r="L6" s="1"/>
      <c r="M6" s="1"/>
      <c r="N6" s="1"/>
      <c r="O6" s="1"/>
      <c r="P6" s="1"/>
      <c r="Q6" s="1"/>
      <c r="R6" s="1"/>
      <c r="S6" s="1"/>
      <c r="T6" s="1"/>
      <c r="U6" s="1"/>
      <c r="V6" s="1"/>
      <c r="W6" s="1"/>
      <c r="X6" s="1"/>
    </row>
    <row r="7" spans="1:24" ht="20" customHeight="1" thickBot="1">
      <c r="A7" s="2" t="s">
        <v>49</v>
      </c>
      <c r="B7" s="4" t="s">
        <v>5</v>
      </c>
      <c r="C7" s="20">
        <v>0</v>
      </c>
      <c r="D7" s="30">
        <v>0.8</v>
      </c>
      <c r="E7" s="30">
        <f>C7*D7</f>
        <v>0</v>
      </c>
      <c r="F7" s="30"/>
      <c r="G7" s="20">
        <v>0</v>
      </c>
      <c r="H7" s="30">
        <v>0.8</v>
      </c>
      <c r="I7" s="30">
        <f>G7*H7</f>
        <v>0</v>
      </c>
      <c r="J7" s="30"/>
      <c r="K7" s="1"/>
      <c r="L7" s="1"/>
      <c r="M7" s="1"/>
      <c r="N7" s="1"/>
      <c r="O7" s="1"/>
      <c r="P7" s="1"/>
      <c r="Q7" s="1"/>
      <c r="R7" s="1"/>
      <c r="S7" s="1"/>
      <c r="T7" s="1"/>
      <c r="U7" s="1"/>
      <c r="V7" s="1"/>
      <c r="W7" s="1"/>
      <c r="X7" s="1"/>
    </row>
    <row r="8" spans="1:24" ht="20" customHeight="1" thickBot="1">
      <c r="A8" s="2" t="s">
        <v>49</v>
      </c>
      <c r="B8" s="4" t="s">
        <v>6</v>
      </c>
      <c r="C8" s="20">
        <v>0</v>
      </c>
      <c r="D8" s="30">
        <v>0.8</v>
      </c>
      <c r="E8" s="30">
        <f>C8*D8</f>
        <v>0</v>
      </c>
      <c r="F8" s="30"/>
      <c r="G8" s="20">
        <v>0</v>
      </c>
      <c r="H8" s="30">
        <v>0.8</v>
      </c>
      <c r="I8" s="30">
        <f>G8*H8</f>
        <v>0</v>
      </c>
      <c r="J8" s="30"/>
      <c r="K8" s="1"/>
      <c r="L8" s="1"/>
      <c r="M8" s="1"/>
      <c r="N8" s="1"/>
      <c r="O8" s="1"/>
      <c r="P8" s="1"/>
      <c r="Q8" s="1"/>
      <c r="R8" s="1"/>
      <c r="S8" s="1"/>
      <c r="T8" s="1"/>
      <c r="U8" s="1"/>
      <c r="V8" s="1"/>
      <c r="W8" s="1"/>
      <c r="X8" s="1"/>
    </row>
    <row r="9" spans="1:24" ht="20" customHeight="1" thickBot="1">
      <c r="A9" s="2" t="s">
        <v>49</v>
      </c>
      <c r="B9" s="4" t="s">
        <v>7</v>
      </c>
      <c r="C9" s="20">
        <v>0</v>
      </c>
      <c r="D9" s="30">
        <v>0.8</v>
      </c>
      <c r="E9" s="30">
        <f>C9*D9</f>
        <v>0</v>
      </c>
      <c r="F9" s="30"/>
      <c r="G9" s="20">
        <v>0</v>
      </c>
      <c r="H9" s="30">
        <v>0.8</v>
      </c>
      <c r="I9" s="30">
        <f>G9*H9</f>
        <v>0</v>
      </c>
      <c r="J9" s="30"/>
      <c r="K9" s="1"/>
      <c r="L9" s="1"/>
      <c r="M9" s="1"/>
      <c r="N9" s="1"/>
      <c r="O9" s="1"/>
      <c r="P9" s="1"/>
      <c r="Q9" s="1"/>
      <c r="R9" s="1"/>
      <c r="S9" s="1"/>
      <c r="T9" s="1"/>
      <c r="U9" s="1"/>
      <c r="V9" s="1"/>
      <c r="W9" s="1"/>
      <c r="X9" s="1"/>
    </row>
    <row r="10" spans="1:24" ht="20" customHeight="1" thickBot="1">
      <c r="A10" s="2" t="s">
        <v>49</v>
      </c>
      <c r="B10" s="4" t="s">
        <v>8</v>
      </c>
      <c r="C10" s="20">
        <v>0</v>
      </c>
      <c r="D10" s="30">
        <v>0.8</v>
      </c>
      <c r="E10" s="30">
        <f>C10*D10</f>
        <v>0</v>
      </c>
      <c r="F10" s="30"/>
      <c r="G10" s="20">
        <v>0</v>
      </c>
      <c r="H10" s="30">
        <v>0.8</v>
      </c>
      <c r="I10" s="30">
        <f>G10*H10</f>
        <v>0</v>
      </c>
      <c r="J10" s="30"/>
      <c r="K10" s="1"/>
      <c r="L10" s="1"/>
      <c r="M10" s="1"/>
      <c r="N10" s="1"/>
      <c r="O10" s="1"/>
      <c r="P10" s="1"/>
      <c r="Q10" s="1"/>
      <c r="R10" s="1"/>
      <c r="S10" s="1"/>
      <c r="T10" s="1"/>
      <c r="U10" s="1"/>
      <c r="V10" s="1"/>
      <c r="W10" s="1"/>
      <c r="X10" s="1"/>
    </row>
    <row r="11" spans="1:24" ht="20" customHeight="1" thickBot="1">
      <c r="A11" s="48" t="s">
        <v>48</v>
      </c>
      <c r="B11" s="49" t="s">
        <v>85</v>
      </c>
      <c r="C11" s="20"/>
      <c r="E11" s="33">
        <f>SUM(E4:E10)</f>
        <v>0</v>
      </c>
      <c r="F11" s="30">
        <f>SUM(C4:C10)/7</f>
        <v>0</v>
      </c>
      <c r="G11" s="20"/>
      <c r="I11" s="33">
        <f>SUM(I4:I10)</f>
        <v>0</v>
      </c>
      <c r="J11" s="30">
        <f>SUM(G4:G10)/7</f>
        <v>0</v>
      </c>
      <c r="K11" s="1"/>
      <c r="L11" s="1"/>
      <c r="M11" s="1"/>
      <c r="N11" s="1"/>
      <c r="O11" s="1"/>
      <c r="P11" s="1"/>
      <c r="Q11" s="1"/>
      <c r="R11" s="1"/>
      <c r="S11" s="1"/>
      <c r="T11" s="1"/>
      <c r="U11" s="1"/>
      <c r="V11" s="1"/>
      <c r="W11" s="1"/>
      <c r="X11" s="1"/>
    </row>
    <row r="12" spans="1:24" ht="20" customHeight="1" thickBot="1">
      <c r="A12" s="5" t="s">
        <v>50</v>
      </c>
      <c r="B12" s="6" t="s">
        <v>9</v>
      </c>
      <c r="C12" s="20">
        <v>0</v>
      </c>
      <c r="D12" s="30">
        <v>1</v>
      </c>
      <c r="E12" s="30">
        <f>C12*D12</f>
        <v>0</v>
      </c>
      <c r="F12" s="30"/>
      <c r="G12" s="20">
        <v>0</v>
      </c>
      <c r="H12" s="30">
        <v>1</v>
      </c>
      <c r="I12" s="30">
        <f>G12*H12</f>
        <v>0</v>
      </c>
      <c r="J12" s="30"/>
      <c r="K12" s="1"/>
      <c r="L12" s="1"/>
      <c r="M12" s="1"/>
      <c r="N12" s="1"/>
      <c r="O12" s="1"/>
      <c r="P12" s="1"/>
      <c r="Q12" s="1"/>
      <c r="R12" s="1"/>
      <c r="S12" s="1"/>
      <c r="T12" s="1"/>
      <c r="U12" s="1"/>
      <c r="V12" s="1"/>
      <c r="W12" s="1"/>
      <c r="X12" s="1"/>
    </row>
    <row r="13" spans="1:24" ht="20" customHeight="1" thickBot="1">
      <c r="A13" s="5" t="s">
        <v>50</v>
      </c>
      <c r="B13" s="6" t="s">
        <v>10</v>
      </c>
      <c r="C13" s="20">
        <v>0</v>
      </c>
      <c r="D13" s="30">
        <v>1</v>
      </c>
      <c r="E13" s="30">
        <f>C13*D13</f>
        <v>0</v>
      </c>
      <c r="F13" s="30"/>
      <c r="G13" s="20">
        <v>0</v>
      </c>
      <c r="H13" s="30">
        <v>1</v>
      </c>
      <c r="I13" s="30">
        <f>G13*H13</f>
        <v>0</v>
      </c>
      <c r="J13" s="30"/>
      <c r="K13" s="1"/>
      <c r="L13" s="1"/>
      <c r="M13" s="1"/>
      <c r="N13" s="1"/>
      <c r="O13" s="1"/>
      <c r="P13" s="1"/>
      <c r="Q13" s="1"/>
      <c r="R13" s="1"/>
      <c r="S13" s="1"/>
      <c r="T13" s="1"/>
      <c r="U13" s="1"/>
      <c r="V13" s="1"/>
      <c r="W13" s="1"/>
      <c r="X13" s="1"/>
    </row>
    <row r="14" spans="1:24" ht="20" customHeight="1" thickBot="1">
      <c r="A14" s="5" t="s">
        <v>50</v>
      </c>
      <c r="B14" s="6" t="s">
        <v>11</v>
      </c>
      <c r="C14" s="20">
        <v>0</v>
      </c>
      <c r="D14" s="30">
        <v>1</v>
      </c>
      <c r="E14" s="30">
        <f>C14*D14</f>
        <v>0</v>
      </c>
      <c r="F14" s="30"/>
      <c r="G14" s="20">
        <v>0</v>
      </c>
      <c r="H14" s="30">
        <v>1</v>
      </c>
      <c r="I14" s="30">
        <f>G14*H14</f>
        <v>0</v>
      </c>
      <c r="J14" s="30"/>
      <c r="K14" s="1"/>
      <c r="L14" s="1"/>
      <c r="M14" s="1"/>
      <c r="N14" s="1"/>
      <c r="O14" s="1"/>
      <c r="P14" s="1"/>
      <c r="Q14" s="1"/>
      <c r="R14" s="1"/>
      <c r="S14" s="1"/>
      <c r="T14" s="1"/>
      <c r="U14" s="1"/>
      <c r="V14" s="1"/>
      <c r="W14" s="1"/>
      <c r="X14" s="1"/>
    </row>
    <row r="15" spans="1:24" ht="20" customHeight="1" thickBot="1">
      <c r="A15" s="5" t="s">
        <v>50</v>
      </c>
      <c r="B15" s="6" t="s">
        <v>12</v>
      </c>
      <c r="C15" s="20">
        <v>0</v>
      </c>
      <c r="D15" s="30">
        <v>1</v>
      </c>
      <c r="E15" s="30">
        <f>C15*D15</f>
        <v>0</v>
      </c>
      <c r="F15" s="30"/>
      <c r="G15" s="20">
        <v>0</v>
      </c>
      <c r="H15" s="30">
        <v>1</v>
      </c>
      <c r="I15" s="30">
        <f>G15*H15</f>
        <v>0</v>
      </c>
      <c r="J15" s="30"/>
      <c r="K15" s="1"/>
      <c r="L15" s="1"/>
      <c r="M15" s="1"/>
      <c r="N15" s="1"/>
      <c r="O15" s="1"/>
      <c r="P15" s="1"/>
      <c r="Q15" s="1"/>
      <c r="R15" s="1"/>
      <c r="S15" s="1"/>
      <c r="T15" s="1"/>
      <c r="U15" s="1"/>
      <c r="V15" s="1"/>
      <c r="W15" s="1"/>
      <c r="X15" s="1"/>
    </row>
    <row r="16" spans="1:24" ht="20" customHeight="1" thickBot="1">
      <c r="A16" s="5" t="s">
        <v>50</v>
      </c>
      <c r="B16" s="6" t="s">
        <v>13</v>
      </c>
      <c r="C16" s="20">
        <v>0</v>
      </c>
      <c r="D16" s="30">
        <v>0.8</v>
      </c>
      <c r="E16" s="30">
        <f>C16*D16</f>
        <v>0</v>
      </c>
      <c r="F16" s="30"/>
      <c r="G16" s="20">
        <v>0</v>
      </c>
      <c r="H16" s="30">
        <v>0.8</v>
      </c>
      <c r="I16" s="30">
        <f>G16*H16</f>
        <v>0</v>
      </c>
      <c r="J16" s="30"/>
      <c r="K16" s="1"/>
      <c r="L16" s="1"/>
      <c r="M16" s="1"/>
      <c r="N16" s="1"/>
      <c r="O16" s="1"/>
      <c r="P16" s="1"/>
      <c r="Q16" s="1"/>
      <c r="R16" s="1"/>
      <c r="S16" s="1"/>
      <c r="T16" s="1"/>
      <c r="U16" s="1"/>
      <c r="V16" s="1"/>
      <c r="W16" s="1"/>
      <c r="X16" s="1"/>
    </row>
    <row r="17" spans="1:24" ht="20" customHeight="1" thickBot="1">
      <c r="A17" s="48" t="s">
        <v>51</v>
      </c>
      <c r="B17" s="49" t="s">
        <v>85</v>
      </c>
      <c r="C17" s="20"/>
      <c r="D17" s="30"/>
      <c r="E17" s="33">
        <f>SUM(E12:E16)</f>
        <v>0</v>
      </c>
      <c r="F17" s="30">
        <f>SUM(C12:C16)/5</f>
        <v>0</v>
      </c>
      <c r="G17" s="20"/>
      <c r="H17" s="30"/>
      <c r="I17" s="33">
        <f>SUM(I12:I16)</f>
        <v>0</v>
      </c>
      <c r="J17" s="30">
        <f>SUM(G12:G16)/5</f>
        <v>0</v>
      </c>
      <c r="K17" s="1"/>
      <c r="L17" s="1"/>
      <c r="M17" s="1"/>
      <c r="N17" s="1"/>
      <c r="O17" s="1"/>
      <c r="P17" s="1"/>
      <c r="Q17" s="1"/>
      <c r="R17" s="1"/>
      <c r="S17" s="1"/>
      <c r="T17" s="1"/>
      <c r="U17" s="1"/>
      <c r="V17" s="1"/>
      <c r="W17" s="1"/>
      <c r="X17" s="1"/>
    </row>
    <row r="18" spans="1:24" ht="20" customHeight="1" thickBot="1">
      <c r="A18" s="7" t="s">
        <v>52</v>
      </c>
      <c r="B18" s="8" t="s">
        <v>14</v>
      </c>
      <c r="C18" s="20">
        <v>0</v>
      </c>
      <c r="D18" s="30">
        <v>1.2</v>
      </c>
      <c r="E18" s="30">
        <f>C18*D18</f>
        <v>0</v>
      </c>
      <c r="F18" s="30"/>
      <c r="G18" s="20">
        <v>0</v>
      </c>
      <c r="H18" s="30">
        <v>1.2</v>
      </c>
      <c r="I18" s="30">
        <f>G18*H18</f>
        <v>0</v>
      </c>
      <c r="J18" s="30"/>
      <c r="K18" s="1"/>
      <c r="L18" s="1"/>
      <c r="M18" s="1"/>
      <c r="N18" s="1"/>
      <c r="O18" s="1"/>
      <c r="P18" s="1"/>
      <c r="Q18" s="1"/>
      <c r="R18" s="1"/>
      <c r="S18" s="1"/>
      <c r="T18" s="1"/>
      <c r="U18" s="1"/>
      <c r="V18" s="1"/>
      <c r="W18" s="1"/>
      <c r="X18" s="1"/>
    </row>
    <row r="19" spans="1:24" ht="20" customHeight="1" thickBot="1">
      <c r="A19" s="7" t="s">
        <v>52</v>
      </c>
      <c r="B19" s="8" t="s">
        <v>15</v>
      </c>
      <c r="C19" s="20">
        <v>0</v>
      </c>
      <c r="D19" s="30">
        <v>1.2</v>
      </c>
      <c r="E19" s="30">
        <f>C19*D19</f>
        <v>0</v>
      </c>
      <c r="F19" s="30"/>
      <c r="G19" s="20">
        <v>0</v>
      </c>
      <c r="H19" s="30">
        <v>1.2</v>
      </c>
      <c r="I19" s="30">
        <f>G19*H19</f>
        <v>0</v>
      </c>
      <c r="J19" s="30"/>
      <c r="K19" s="1"/>
      <c r="L19" s="1"/>
      <c r="M19" s="1"/>
      <c r="N19" s="1"/>
      <c r="O19" s="1"/>
      <c r="P19" s="1"/>
      <c r="Q19" s="1"/>
      <c r="R19" s="1"/>
      <c r="S19" s="1"/>
      <c r="T19" s="1"/>
      <c r="U19" s="1"/>
      <c r="V19" s="1"/>
      <c r="W19" s="1"/>
      <c r="X19" s="1"/>
    </row>
    <row r="20" spans="1:24" ht="20" customHeight="1" thickBot="1">
      <c r="A20" s="7" t="s">
        <v>52</v>
      </c>
      <c r="B20" s="8" t="s">
        <v>16</v>
      </c>
      <c r="C20" s="20">
        <v>0</v>
      </c>
      <c r="D20" s="30">
        <v>1.2</v>
      </c>
      <c r="E20" s="30">
        <f>C20*D20</f>
        <v>0</v>
      </c>
      <c r="F20" s="30"/>
      <c r="G20" s="20">
        <v>0</v>
      </c>
      <c r="H20" s="30">
        <v>1.2</v>
      </c>
      <c r="I20" s="30">
        <f>G20*H20</f>
        <v>0</v>
      </c>
      <c r="J20" s="30"/>
      <c r="K20" s="1"/>
      <c r="L20" s="1"/>
      <c r="M20" s="1"/>
      <c r="N20" s="1"/>
      <c r="O20" s="1"/>
      <c r="P20" s="1"/>
      <c r="Q20" s="1"/>
      <c r="R20" s="1"/>
      <c r="S20" s="1"/>
      <c r="T20" s="1"/>
      <c r="U20" s="1"/>
      <c r="V20" s="1"/>
      <c r="W20" s="1"/>
      <c r="X20" s="1"/>
    </row>
    <row r="21" spans="1:24" ht="20" customHeight="1" thickBot="1">
      <c r="A21" s="7" t="s">
        <v>52</v>
      </c>
      <c r="B21" s="8" t="s">
        <v>17</v>
      </c>
      <c r="C21" s="20">
        <v>0</v>
      </c>
      <c r="D21" s="30">
        <v>1.2</v>
      </c>
      <c r="E21" s="30">
        <f>C21*D21</f>
        <v>0</v>
      </c>
      <c r="F21" s="30"/>
      <c r="G21" s="20">
        <v>0</v>
      </c>
      <c r="H21" s="30">
        <v>1.2</v>
      </c>
      <c r="I21" s="30">
        <f>G21*H21</f>
        <v>0</v>
      </c>
      <c r="J21" s="30"/>
      <c r="K21" s="1"/>
      <c r="L21" s="1"/>
      <c r="M21" s="1"/>
      <c r="N21" s="1"/>
      <c r="O21" s="1"/>
      <c r="P21" s="1"/>
      <c r="Q21" s="1"/>
      <c r="R21" s="1"/>
      <c r="S21" s="1"/>
      <c r="T21" s="1"/>
      <c r="U21" s="1"/>
      <c r="V21" s="1"/>
      <c r="W21" s="1"/>
      <c r="X21" s="1"/>
    </row>
    <row r="22" spans="1:24" ht="20" customHeight="1" thickBot="1">
      <c r="A22" s="7" t="s">
        <v>52</v>
      </c>
      <c r="B22" s="8" t="s">
        <v>18</v>
      </c>
      <c r="C22" s="20">
        <v>0</v>
      </c>
      <c r="D22" s="30">
        <v>1</v>
      </c>
      <c r="E22" s="30">
        <f>C22*D22</f>
        <v>0</v>
      </c>
      <c r="F22" s="30"/>
      <c r="G22" s="20">
        <v>0</v>
      </c>
      <c r="H22" s="30">
        <v>1</v>
      </c>
      <c r="I22" s="30">
        <f>G22*H22</f>
        <v>0</v>
      </c>
      <c r="J22" s="30"/>
      <c r="K22" s="1"/>
      <c r="L22" s="1"/>
      <c r="M22" s="1"/>
      <c r="N22" s="1"/>
      <c r="O22" s="1"/>
      <c r="P22" s="1"/>
      <c r="Q22" s="1"/>
      <c r="R22" s="1"/>
      <c r="S22" s="1"/>
      <c r="T22" s="1"/>
      <c r="U22" s="1"/>
      <c r="V22" s="1"/>
      <c r="W22" s="1"/>
      <c r="X22" s="1"/>
    </row>
    <row r="23" spans="1:24" ht="20" customHeight="1" thickBot="1">
      <c r="A23" s="7" t="s">
        <v>52</v>
      </c>
      <c r="B23" s="8" t="s">
        <v>19</v>
      </c>
      <c r="C23" s="20">
        <v>0</v>
      </c>
      <c r="D23" s="30">
        <v>1</v>
      </c>
      <c r="E23" s="30">
        <f>C23*D23</f>
        <v>0</v>
      </c>
      <c r="F23" s="30"/>
      <c r="G23" s="20">
        <v>0</v>
      </c>
      <c r="H23" s="30">
        <v>1</v>
      </c>
      <c r="I23" s="30">
        <f>G23*H23</f>
        <v>0</v>
      </c>
      <c r="J23" s="30"/>
      <c r="K23" s="1"/>
      <c r="L23" s="1"/>
      <c r="M23" s="1"/>
      <c r="N23" s="1"/>
      <c r="O23" s="1"/>
      <c r="P23" s="1"/>
      <c r="Q23" s="1"/>
      <c r="R23" s="1"/>
      <c r="S23" s="1"/>
      <c r="T23" s="1"/>
      <c r="U23" s="1"/>
      <c r="V23" s="1"/>
      <c r="W23" s="1"/>
      <c r="X23" s="1"/>
    </row>
    <row r="24" spans="1:24" ht="20" customHeight="1" thickBot="1">
      <c r="A24" s="7" t="s">
        <v>52</v>
      </c>
      <c r="B24" s="8" t="s">
        <v>20</v>
      </c>
      <c r="C24" s="20">
        <v>0</v>
      </c>
      <c r="D24" s="30">
        <v>0.8</v>
      </c>
      <c r="E24" s="30">
        <f>C24*D24</f>
        <v>0</v>
      </c>
      <c r="F24" s="30"/>
      <c r="G24" s="20">
        <v>0</v>
      </c>
      <c r="H24" s="30">
        <v>0.8</v>
      </c>
      <c r="I24" s="30">
        <f>G24*H24</f>
        <v>0</v>
      </c>
      <c r="J24" s="30"/>
      <c r="K24" s="1"/>
      <c r="L24" s="1"/>
      <c r="M24" s="1"/>
      <c r="N24" s="1"/>
      <c r="O24" s="1"/>
      <c r="P24" s="1"/>
      <c r="Q24" s="1"/>
      <c r="R24" s="1"/>
      <c r="S24" s="1"/>
      <c r="T24" s="1"/>
      <c r="U24" s="1"/>
      <c r="V24" s="1"/>
      <c r="W24" s="1"/>
      <c r="X24" s="1"/>
    </row>
    <row r="25" spans="1:24" ht="20" customHeight="1" thickBot="1">
      <c r="A25" s="7" t="s">
        <v>52</v>
      </c>
      <c r="B25" s="8" t="s">
        <v>21</v>
      </c>
      <c r="C25" s="20">
        <v>0</v>
      </c>
      <c r="D25" s="30">
        <v>0.8</v>
      </c>
      <c r="E25" s="30">
        <f>C25*D25</f>
        <v>0</v>
      </c>
      <c r="F25" s="30"/>
      <c r="G25" s="20">
        <v>0</v>
      </c>
      <c r="H25" s="30">
        <v>0.8</v>
      </c>
      <c r="I25" s="30">
        <f>G25*H25</f>
        <v>0</v>
      </c>
      <c r="J25" s="30"/>
      <c r="K25" s="1"/>
      <c r="L25" s="1"/>
      <c r="M25" s="1"/>
      <c r="N25" s="1"/>
      <c r="O25" s="1"/>
      <c r="P25" s="1"/>
      <c r="Q25" s="1"/>
      <c r="R25" s="1"/>
      <c r="S25" s="1"/>
      <c r="T25" s="1"/>
      <c r="U25" s="1"/>
      <c r="V25" s="1"/>
      <c r="W25" s="1"/>
      <c r="X25" s="1"/>
    </row>
    <row r="26" spans="1:24" ht="20" customHeight="1" thickBot="1">
      <c r="A26" s="7" t="s">
        <v>52</v>
      </c>
      <c r="B26" s="8" t="s">
        <v>22</v>
      </c>
      <c r="C26" s="20">
        <v>0</v>
      </c>
      <c r="D26" s="30">
        <v>0.8</v>
      </c>
      <c r="E26" s="30">
        <f>C26*D26</f>
        <v>0</v>
      </c>
      <c r="F26" s="30"/>
      <c r="G26" s="20">
        <v>0</v>
      </c>
      <c r="H26" s="30">
        <v>0.8</v>
      </c>
      <c r="I26" s="30">
        <f>G26*H26</f>
        <v>0</v>
      </c>
      <c r="J26" s="30"/>
      <c r="K26" s="1"/>
      <c r="L26" s="1"/>
      <c r="M26" s="1"/>
      <c r="N26" s="1"/>
      <c r="O26" s="1"/>
      <c r="P26" s="1"/>
      <c r="Q26" s="1"/>
      <c r="R26" s="1"/>
      <c r="S26" s="1"/>
      <c r="T26" s="1"/>
      <c r="U26" s="1"/>
      <c r="V26" s="1"/>
      <c r="W26" s="1"/>
      <c r="X26" s="1"/>
    </row>
    <row r="27" spans="1:24" ht="20" customHeight="1" thickBot="1">
      <c r="A27" s="48" t="s">
        <v>53</v>
      </c>
      <c r="B27" s="50" t="s">
        <v>85</v>
      </c>
      <c r="C27" s="20"/>
      <c r="D27" s="30"/>
      <c r="E27" s="30">
        <f>SUM(E18:E26)</f>
        <v>0</v>
      </c>
      <c r="F27" s="30">
        <f>SUM(C18:C26)/9</f>
        <v>0</v>
      </c>
      <c r="G27" s="20"/>
      <c r="H27" s="30"/>
      <c r="I27" s="30">
        <f>SUM(I18:I26)</f>
        <v>0</v>
      </c>
      <c r="J27" s="30">
        <f>SUM(G18:G26)/9</f>
        <v>0</v>
      </c>
      <c r="K27" s="1"/>
      <c r="L27" s="1"/>
      <c r="M27" s="1"/>
      <c r="N27" s="1"/>
      <c r="O27" s="1"/>
      <c r="P27" s="1"/>
      <c r="Q27" s="1"/>
      <c r="R27" s="1"/>
      <c r="S27" s="1"/>
      <c r="T27" s="1"/>
      <c r="U27" s="1"/>
      <c r="V27" s="1"/>
      <c r="W27" s="1"/>
      <c r="X27" s="1"/>
    </row>
    <row r="28" spans="1:24" ht="20" customHeight="1" thickBot="1">
      <c r="A28" s="9" t="s">
        <v>54</v>
      </c>
      <c r="B28" s="10" t="s">
        <v>23</v>
      </c>
      <c r="C28" s="20">
        <v>0</v>
      </c>
      <c r="D28" s="30">
        <v>1</v>
      </c>
      <c r="E28" s="30">
        <f>C28*D28</f>
        <v>0</v>
      </c>
      <c r="F28" s="30"/>
      <c r="G28" s="20">
        <v>0</v>
      </c>
      <c r="H28" s="30">
        <v>1</v>
      </c>
      <c r="I28" s="30">
        <f>G28*H28</f>
        <v>0</v>
      </c>
      <c r="J28" s="30"/>
      <c r="K28" s="1"/>
      <c r="L28" s="1"/>
      <c r="M28" s="1"/>
      <c r="N28" s="1"/>
      <c r="O28" s="1"/>
      <c r="P28" s="1"/>
      <c r="Q28" s="1"/>
      <c r="R28" s="1"/>
      <c r="S28" s="1"/>
      <c r="T28" s="1"/>
      <c r="U28" s="1"/>
      <c r="V28" s="1"/>
      <c r="W28" s="1"/>
      <c r="X28" s="1"/>
    </row>
    <row r="29" spans="1:24" ht="20" customHeight="1" thickBot="1">
      <c r="A29" s="9" t="s">
        <v>54</v>
      </c>
      <c r="B29" s="10" t="s">
        <v>24</v>
      </c>
      <c r="C29" s="20">
        <v>0</v>
      </c>
      <c r="D29" s="30">
        <v>1</v>
      </c>
      <c r="E29" s="30">
        <f>C29*D29</f>
        <v>0</v>
      </c>
      <c r="F29" s="30"/>
      <c r="G29" s="20">
        <v>0</v>
      </c>
      <c r="H29" s="30">
        <v>1</v>
      </c>
      <c r="I29" s="30">
        <f>G29*H29</f>
        <v>0</v>
      </c>
      <c r="J29" s="30"/>
      <c r="K29" s="1"/>
      <c r="L29" s="1"/>
      <c r="M29" s="1"/>
      <c r="N29" s="1"/>
      <c r="O29" s="1"/>
      <c r="P29" s="1"/>
      <c r="Q29" s="1"/>
      <c r="R29" s="1"/>
      <c r="S29" s="1"/>
      <c r="T29" s="1"/>
      <c r="U29" s="1"/>
      <c r="V29" s="1"/>
      <c r="W29" s="1"/>
      <c r="X29" s="1"/>
    </row>
    <row r="30" spans="1:24" ht="20" customHeight="1" thickBot="1">
      <c r="A30" s="9" t="s">
        <v>54</v>
      </c>
      <c r="B30" s="10" t="s">
        <v>25</v>
      </c>
      <c r="C30" s="20">
        <v>0</v>
      </c>
      <c r="D30" s="30">
        <v>1</v>
      </c>
      <c r="E30" s="30">
        <f>C30*D30</f>
        <v>0</v>
      </c>
      <c r="F30" s="30"/>
      <c r="G30" s="20">
        <v>0</v>
      </c>
      <c r="H30" s="30">
        <v>1</v>
      </c>
      <c r="I30" s="30">
        <f>G30*H30</f>
        <v>0</v>
      </c>
      <c r="J30" s="30"/>
      <c r="K30" s="1"/>
      <c r="L30" s="1"/>
      <c r="M30" s="1"/>
      <c r="N30" s="1"/>
      <c r="O30" s="1"/>
      <c r="P30" s="1"/>
      <c r="Q30" s="1"/>
      <c r="R30" s="1"/>
      <c r="S30" s="1"/>
      <c r="T30" s="1"/>
      <c r="U30" s="1"/>
      <c r="V30" s="1"/>
      <c r="W30" s="1"/>
      <c r="X30" s="1"/>
    </row>
    <row r="31" spans="1:24" ht="20" customHeight="1" thickBot="1">
      <c r="A31" s="9" t="s">
        <v>54</v>
      </c>
      <c r="B31" s="10" t="s">
        <v>26</v>
      </c>
      <c r="C31" s="20">
        <v>0</v>
      </c>
      <c r="D31" s="30">
        <v>1</v>
      </c>
      <c r="E31" s="30">
        <f>C31*D31</f>
        <v>0</v>
      </c>
      <c r="F31" s="30"/>
      <c r="G31" s="20">
        <v>0</v>
      </c>
      <c r="H31" s="30">
        <v>1</v>
      </c>
      <c r="I31" s="30">
        <f>G31*H31</f>
        <v>0</v>
      </c>
      <c r="J31" s="30"/>
      <c r="K31" s="1"/>
      <c r="L31" s="1"/>
      <c r="M31" s="1"/>
      <c r="N31" s="1"/>
      <c r="O31" s="1"/>
      <c r="P31" s="1"/>
      <c r="Q31" s="1"/>
      <c r="R31" s="1"/>
      <c r="S31" s="1"/>
      <c r="T31" s="1"/>
      <c r="U31" s="1"/>
      <c r="V31" s="1"/>
      <c r="W31" s="1"/>
      <c r="X31" s="1"/>
    </row>
    <row r="32" spans="1:24" ht="20" customHeight="1" thickBot="1">
      <c r="A32" s="9" t="s">
        <v>54</v>
      </c>
      <c r="B32" s="10" t="s">
        <v>27</v>
      </c>
      <c r="C32" s="20">
        <v>0</v>
      </c>
      <c r="D32" s="30">
        <v>1</v>
      </c>
      <c r="E32" s="30">
        <f>C32*D32</f>
        <v>0</v>
      </c>
      <c r="F32" s="30"/>
      <c r="G32" s="20">
        <v>0</v>
      </c>
      <c r="H32" s="30">
        <v>1</v>
      </c>
      <c r="I32" s="30">
        <f>G32*H32</f>
        <v>0</v>
      </c>
      <c r="J32" s="30"/>
      <c r="K32" s="1"/>
      <c r="L32" s="1"/>
      <c r="M32" s="1"/>
      <c r="N32" s="1"/>
      <c r="O32" s="1"/>
      <c r="P32" s="1"/>
      <c r="Q32" s="1"/>
      <c r="R32" s="1"/>
      <c r="S32" s="1"/>
      <c r="T32" s="1"/>
      <c r="U32" s="1"/>
      <c r="V32" s="1"/>
      <c r="W32" s="1"/>
      <c r="X32" s="1"/>
    </row>
    <row r="33" spans="1:24" ht="20" customHeight="1" thickBot="1">
      <c r="A33" s="9" t="s">
        <v>54</v>
      </c>
      <c r="B33" s="10" t="s">
        <v>28</v>
      </c>
      <c r="C33" s="20">
        <v>0</v>
      </c>
      <c r="D33" s="30">
        <v>0.8</v>
      </c>
      <c r="E33" s="30">
        <f>C33*D33</f>
        <v>0</v>
      </c>
      <c r="F33" s="30"/>
      <c r="G33" s="20">
        <v>0</v>
      </c>
      <c r="H33" s="30">
        <v>0.8</v>
      </c>
      <c r="I33" s="30">
        <f>G33*H33</f>
        <v>0</v>
      </c>
      <c r="J33" s="30"/>
      <c r="K33" s="1"/>
      <c r="L33" s="1"/>
      <c r="M33" s="1"/>
      <c r="N33" s="1"/>
      <c r="O33" s="1"/>
      <c r="P33" s="1"/>
      <c r="Q33" s="1"/>
      <c r="R33" s="1"/>
      <c r="S33" s="1"/>
      <c r="T33" s="1"/>
      <c r="U33" s="1"/>
      <c r="V33" s="1"/>
      <c r="W33" s="1"/>
      <c r="X33" s="1"/>
    </row>
    <row r="34" spans="1:24" ht="20" customHeight="1" thickBot="1">
      <c r="A34" s="9" t="s">
        <v>54</v>
      </c>
      <c r="B34" s="10" t="s">
        <v>29</v>
      </c>
      <c r="C34" s="20">
        <v>0</v>
      </c>
      <c r="D34" s="30">
        <v>0.8</v>
      </c>
      <c r="E34" s="30">
        <f>C34*D34</f>
        <v>0</v>
      </c>
      <c r="F34" s="30"/>
      <c r="G34" s="20">
        <v>0</v>
      </c>
      <c r="H34" s="30">
        <v>0.8</v>
      </c>
      <c r="I34" s="30">
        <f>G34*H34</f>
        <v>0</v>
      </c>
      <c r="J34" s="30"/>
      <c r="K34" s="1"/>
      <c r="L34" s="1"/>
      <c r="M34" s="1"/>
      <c r="N34" s="1"/>
      <c r="O34" s="1"/>
      <c r="P34" s="1"/>
      <c r="Q34" s="1"/>
      <c r="R34" s="1"/>
      <c r="S34" s="1"/>
      <c r="T34" s="1"/>
      <c r="U34" s="1"/>
      <c r="V34" s="1"/>
      <c r="W34" s="1"/>
      <c r="X34" s="1"/>
    </row>
    <row r="35" spans="1:24" ht="20" customHeight="1" thickBot="1">
      <c r="A35" s="48" t="s">
        <v>55</v>
      </c>
      <c r="B35" s="50" t="s">
        <v>85</v>
      </c>
      <c r="C35" s="20"/>
      <c r="D35" s="30"/>
      <c r="E35" s="30">
        <f>SUM(E28:E34)</f>
        <v>0</v>
      </c>
      <c r="F35" s="30">
        <f>SUM(C28:C34)/7</f>
        <v>0</v>
      </c>
      <c r="G35" s="20"/>
      <c r="H35" s="30"/>
      <c r="I35" s="30">
        <f>SUM(I28:I34)</f>
        <v>0</v>
      </c>
      <c r="J35" s="30">
        <f>SUM(G28:G34)/7</f>
        <v>0</v>
      </c>
      <c r="K35" s="1"/>
      <c r="L35" s="1"/>
      <c r="M35" s="1"/>
      <c r="N35" s="1"/>
      <c r="O35" s="1"/>
      <c r="P35" s="1"/>
      <c r="Q35" s="1"/>
      <c r="R35" s="1"/>
      <c r="S35" s="1"/>
      <c r="T35" s="1"/>
      <c r="U35" s="1"/>
      <c r="V35" s="1"/>
      <c r="W35" s="1"/>
      <c r="X35" s="1"/>
    </row>
    <row r="36" spans="1:24" ht="20" customHeight="1" thickBot="1">
      <c r="A36" s="26" t="s">
        <v>56</v>
      </c>
      <c r="B36" s="27" t="s">
        <v>31</v>
      </c>
      <c r="C36" s="20">
        <v>0</v>
      </c>
      <c r="D36" s="30">
        <v>1</v>
      </c>
      <c r="E36" s="30">
        <f>C36*D36</f>
        <v>0</v>
      </c>
      <c r="F36" s="30"/>
      <c r="G36" s="20">
        <v>0</v>
      </c>
      <c r="H36" s="30">
        <v>1</v>
      </c>
      <c r="I36" s="30">
        <f>G36*H36</f>
        <v>0</v>
      </c>
      <c r="J36" s="30"/>
      <c r="K36" s="1"/>
      <c r="L36" s="1"/>
      <c r="M36" s="1"/>
      <c r="N36" s="1"/>
      <c r="O36" s="1"/>
      <c r="P36" s="1"/>
      <c r="Q36" s="1"/>
      <c r="R36" s="1"/>
      <c r="S36" s="1"/>
      <c r="T36" s="1"/>
      <c r="U36" s="1"/>
      <c r="V36" s="1"/>
      <c r="W36" s="1"/>
      <c r="X36" s="1"/>
    </row>
    <row r="37" spans="1:24" ht="20" customHeight="1" thickBot="1">
      <c r="A37" s="26" t="s">
        <v>56</v>
      </c>
      <c r="B37" s="27" t="s">
        <v>45</v>
      </c>
      <c r="C37" s="20">
        <v>0</v>
      </c>
      <c r="D37" s="30">
        <v>0.8</v>
      </c>
      <c r="E37" s="30">
        <f>C37*D37</f>
        <v>0</v>
      </c>
      <c r="F37" s="30"/>
      <c r="G37" s="20">
        <v>0</v>
      </c>
      <c r="H37" s="30">
        <v>0.8</v>
      </c>
      <c r="I37" s="30">
        <f>G37*H37</f>
        <v>0</v>
      </c>
      <c r="J37" s="30"/>
      <c r="K37" s="1"/>
      <c r="L37" s="1"/>
      <c r="M37" s="1"/>
      <c r="N37" s="1"/>
      <c r="O37" s="1"/>
      <c r="P37" s="1"/>
      <c r="Q37" s="1"/>
      <c r="R37" s="1"/>
      <c r="S37" s="1"/>
      <c r="T37" s="1"/>
      <c r="U37" s="1"/>
      <c r="V37" s="1"/>
      <c r="W37" s="1"/>
      <c r="X37" s="1"/>
    </row>
    <row r="38" spans="1:24" ht="20" customHeight="1" thickBot="1">
      <c r="A38" s="26" t="s">
        <v>56</v>
      </c>
      <c r="B38" s="27" t="s">
        <v>30</v>
      </c>
      <c r="C38" s="20">
        <v>0</v>
      </c>
      <c r="D38" s="30">
        <v>0.8</v>
      </c>
      <c r="E38" s="30">
        <f>C38*D38</f>
        <v>0</v>
      </c>
      <c r="F38" s="30"/>
      <c r="G38" s="20">
        <v>0</v>
      </c>
      <c r="H38" s="30">
        <v>0.8</v>
      </c>
      <c r="I38" s="30">
        <f>G38*H38</f>
        <v>0</v>
      </c>
      <c r="J38" s="30"/>
      <c r="K38" s="1"/>
      <c r="L38" s="1"/>
      <c r="M38" s="1"/>
      <c r="N38" s="1"/>
      <c r="O38" s="1"/>
      <c r="P38" s="1"/>
      <c r="Q38" s="1"/>
      <c r="R38" s="1"/>
      <c r="S38" s="1"/>
      <c r="T38" s="1"/>
      <c r="U38" s="1"/>
      <c r="V38" s="1"/>
      <c r="W38" s="1"/>
      <c r="X38" s="1"/>
    </row>
    <row r="39" spans="1:24" ht="20" customHeight="1" thickBot="1">
      <c r="A39" s="48" t="s">
        <v>57</v>
      </c>
      <c r="B39" s="50" t="s">
        <v>85</v>
      </c>
      <c r="C39" s="20"/>
      <c r="D39" s="30"/>
      <c r="E39" s="30">
        <f>SUM(E36:E38)</f>
        <v>0</v>
      </c>
      <c r="F39" s="30">
        <f>SUM(C36:C38)/3</f>
        <v>0</v>
      </c>
      <c r="G39" s="20"/>
      <c r="H39" s="30"/>
      <c r="I39" s="30">
        <f>SUM(I36:I38)</f>
        <v>0</v>
      </c>
      <c r="J39" s="30">
        <f>SUM(G36:G38)/3</f>
        <v>0</v>
      </c>
      <c r="K39" s="1"/>
      <c r="L39" s="1"/>
      <c r="M39" s="1"/>
      <c r="N39" s="1"/>
      <c r="O39" s="1"/>
      <c r="P39" s="1"/>
      <c r="Q39" s="1"/>
      <c r="R39" s="1"/>
      <c r="S39" s="1"/>
      <c r="T39" s="1"/>
      <c r="U39" s="1"/>
      <c r="V39" s="1"/>
      <c r="W39" s="1"/>
      <c r="X39" s="1"/>
    </row>
    <row r="40" spans="1:24" ht="20" customHeight="1" thickBot="1">
      <c r="A40" s="11" t="s">
        <v>59</v>
      </c>
      <c r="B40" s="12" t="s">
        <v>32</v>
      </c>
      <c r="C40" s="20">
        <v>0</v>
      </c>
      <c r="D40" s="30">
        <v>1.2</v>
      </c>
      <c r="E40" s="30">
        <f>C40*D40</f>
        <v>0</v>
      </c>
      <c r="F40" s="30"/>
      <c r="G40" s="20">
        <v>0</v>
      </c>
      <c r="H40" s="30">
        <v>1.2</v>
      </c>
      <c r="I40" s="30">
        <f>G40*H40</f>
        <v>0</v>
      </c>
      <c r="J40" s="30"/>
      <c r="K40" s="1"/>
      <c r="L40" s="1"/>
      <c r="M40" s="1"/>
      <c r="N40" s="1"/>
      <c r="O40" s="1"/>
      <c r="P40" s="1"/>
      <c r="Q40" s="1"/>
      <c r="R40" s="1"/>
      <c r="S40" s="1"/>
      <c r="T40" s="1"/>
      <c r="U40" s="1"/>
      <c r="V40" s="1"/>
      <c r="W40" s="1"/>
      <c r="X40" s="1"/>
    </row>
    <row r="41" spans="1:24" ht="20" customHeight="1" thickBot="1">
      <c r="A41" s="11" t="s">
        <v>59</v>
      </c>
      <c r="B41" s="12" t="s">
        <v>33</v>
      </c>
      <c r="C41" s="20">
        <v>0</v>
      </c>
      <c r="D41" s="30">
        <v>0.8</v>
      </c>
      <c r="E41" s="30">
        <f>C41*D41</f>
        <v>0</v>
      </c>
      <c r="F41" s="30"/>
      <c r="G41" s="20">
        <v>0</v>
      </c>
      <c r="H41" s="30">
        <v>0.8</v>
      </c>
      <c r="I41" s="30">
        <f>G41*H41</f>
        <v>0</v>
      </c>
      <c r="J41" s="30"/>
      <c r="K41" s="1"/>
      <c r="L41" s="1"/>
      <c r="M41" s="1"/>
      <c r="N41" s="1"/>
      <c r="O41" s="1"/>
      <c r="P41" s="1"/>
      <c r="Q41" s="1"/>
      <c r="R41" s="1"/>
      <c r="S41" s="1"/>
      <c r="T41" s="1"/>
      <c r="U41" s="1"/>
      <c r="V41" s="1"/>
      <c r="W41" s="1"/>
      <c r="X41" s="1"/>
    </row>
    <row r="42" spans="1:24" ht="20" customHeight="1" thickBot="1">
      <c r="A42" s="11" t="s">
        <v>59</v>
      </c>
      <c r="B42" s="12" t="s">
        <v>34</v>
      </c>
      <c r="C42" s="20">
        <v>0</v>
      </c>
      <c r="D42" s="30">
        <v>0.8</v>
      </c>
      <c r="E42" s="30">
        <f>C42*D42</f>
        <v>0</v>
      </c>
      <c r="F42" s="30"/>
      <c r="G42" s="20">
        <v>0</v>
      </c>
      <c r="H42" s="30">
        <v>0.8</v>
      </c>
      <c r="I42" s="30">
        <f>G42*H42</f>
        <v>0</v>
      </c>
      <c r="J42" s="30"/>
      <c r="K42" s="1"/>
      <c r="L42" s="1"/>
      <c r="M42" s="1"/>
      <c r="N42" s="1"/>
      <c r="O42" s="1"/>
      <c r="P42" s="1"/>
      <c r="Q42" s="1"/>
      <c r="R42" s="1"/>
      <c r="S42" s="1"/>
      <c r="T42" s="1"/>
      <c r="U42" s="1"/>
      <c r="V42" s="1"/>
      <c r="W42" s="1"/>
      <c r="X42" s="1"/>
    </row>
    <row r="43" spans="1:24" ht="20" customHeight="1" thickBot="1">
      <c r="A43" s="11" t="s">
        <v>59</v>
      </c>
      <c r="B43" s="12" t="s">
        <v>35</v>
      </c>
      <c r="C43" s="20">
        <v>0</v>
      </c>
      <c r="D43" s="30">
        <v>0.8</v>
      </c>
      <c r="E43" s="30">
        <f>C43*D43</f>
        <v>0</v>
      </c>
      <c r="F43" s="30"/>
      <c r="G43" s="20">
        <v>0</v>
      </c>
      <c r="H43" s="30">
        <v>0.8</v>
      </c>
      <c r="I43" s="30">
        <f>G43*H43</f>
        <v>0</v>
      </c>
      <c r="J43" s="30"/>
      <c r="K43" s="1"/>
      <c r="L43" s="1"/>
      <c r="M43" s="1"/>
      <c r="N43" s="1"/>
      <c r="O43" s="1"/>
      <c r="P43" s="1"/>
      <c r="Q43" s="1"/>
      <c r="R43" s="1"/>
      <c r="S43" s="1"/>
      <c r="T43" s="1"/>
      <c r="U43" s="1"/>
      <c r="V43" s="1"/>
      <c r="W43" s="1"/>
      <c r="X43" s="1"/>
    </row>
    <row r="44" spans="1:24" ht="20" customHeight="1" thickBot="1">
      <c r="A44" s="11" t="s">
        <v>59</v>
      </c>
      <c r="B44" s="12" t="s">
        <v>36</v>
      </c>
      <c r="C44" s="20">
        <v>0</v>
      </c>
      <c r="D44" s="30">
        <v>0.8</v>
      </c>
      <c r="E44" s="30">
        <f>C44*D44</f>
        <v>0</v>
      </c>
      <c r="F44" s="30"/>
      <c r="G44" s="20">
        <v>0</v>
      </c>
      <c r="H44" s="30">
        <v>0.8</v>
      </c>
      <c r="I44" s="30">
        <f>G44*H44</f>
        <v>0</v>
      </c>
      <c r="J44" s="30"/>
      <c r="K44" s="1"/>
      <c r="L44" s="1"/>
      <c r="M44" s="1"/>
      <c r="N44" s="1"/>
      <c r="O44" s="1"/>
      <c r="P44" s="1"/>
      <c r="Q44" s="1"/>
      <c r="R44" s="1"/>
      <c r="S44" s="1"/>
      <c r="T44" s="1"/>
      <c r="U44" s="1"/>
      <c r="V44" s="1"/>
      <c r="W44" s="1"/>
      <c r="X44" s="1"/>
    </row>
    <row r="45" spans="1:24" ht="20" customHeight="1" thickBot="1">
      <c r="A45" s="11" t="s">
        <v>59</v>
      </c>
      <c r="B45" s="12" t="s">
        <v>38</v>
      </c>
      <c r="C45" s="20">
        <v>0</v>
      </c>
      <c r="D45" s="30">
        <v>0.8</v>
      </c>
      <c r="E45" s="30">
        <f>C45*D45</f>
        <v>0</v>
      </c>
      <c r="F45" s="30"/>
      <c r="G45" s="20">
        <v>0</v>
      </c>
      <c r="H45" s="30">
        <v>0.8</v>
      </c>
      <c r="I45" s="30">
        <f>G45*H45</f>
        <v>0</v>
      </c>
      <c r="J45" s="30"/>
      <c r="K45" s="1"/>
      <c r="L45" s="1"/>
      <c r="M45" s="1"/>
      <c r="N45" s="1"/>
      <c r="O45" s="1"/>
      <c r="P45" s="1"/>
      <c r="Q45" s="1"/>
      <c r="R45" s="1"/>
      <c r="S45" s="1"/>
      <c r="T45" s="1"/>
      <c r="U45" s="1"/>
      <c r="V45" s="1"/>
      <c r="W45" s="1"/>
      <c r="X45" s="1"/>
    </row>
    <row r="46" spans="1:24" ht="20" customHeight="1" thickBot="1">
      <c r="A46" s="11" t="s">
        <v>59</v>
      </c>
      <c r="B46" s="12" t="s">
        <v>39</v>
      </c>
      <c r="C46" s="20">
        <v>0</v>
      </c>
      <c r="D46" s="30">
        <v>0.8</v>
      </c>
      <c r="E46" s="30">
        <f>C46*D46</f>
        <v>0</v>
      </c>
      <c r="F46" s="30"/>
      <c r="G46" s="20">
        <v>0</v>
      </c>
      <c r="H46" s="30">
        <v>0.8</v>
      </c>
      <c r="I46" s="30">
        <f>G46*H46</f>
        <v>0</v>
      </c>
      <c r="J46" s="30"/>
      <c r="K46" s="1"/>
      <c r="L46" s="1"/>
      <c r="M46" s="1"/>
      <c r="N46" s="1"/>
      <c r="O46" s="1"/>
      <c r="P46" s="1"/>
      <c r="Q46" s="1"/>
      <c r="R46" s="1"/>
      <c r="S46" s="1"/>
      <c r="T46" s="1"/>
      <c r="U46" s="1"/>
      <c r="V46" s="1"/>
      <c r="W46" s="1"/>
      <c r="X46" s="1"/>
    </row>
    <row r="47" spans="1:24" ht="20" customHeight="1" thickBot="1">
      <c r="A47" s="48" t="s">
        <v>58</v>
      </c>
      <c r="B47" s="50" t="s">
        <v>85</v>
      </c>
      <c r="C47" s="20"/>
      <c r="D47" s="30"/>
      <c r="E47" s="30">
        <f>SUM(E40:E46)</f>
        <v>0</v>
      </c>
      <c r="F47" s="30">
        <f>SUM(C40:C46)/7</f>
        <v>0</v>
      </c>
      <c r="G47" s="20"/>
      <c r="H47" s="30"/>
      <c r="I47" s="30">
        <f>SUM(I40:I46)</f>
        <v>0</v>
      </c>
      <c r="J47" s="30">
        <f>SUM(G40:G46)/7</f>
        <v>0</v>
      </c>
      <c r="K47" s="1"/>
      <c r="L47" s="1"/>
      <c r="M47" s="1"/>
      <c r="N47" s="1"/>
      <c r="O47" s="1"/>
      <c r="P47" s="1"/>
      <c r="Q47" s="1"/>
      <c r="R47" s="1"/>
      <c r="S47" s="1"/>
      <c r="T47" s="1"/>
      <c r="U47" s="1"/>
      <c r="V47" s="1"/>
      <c r="W47" s="1"/>
      <c r="X47" s="1"/>
    </row>
    <row r="48" spans="1:24" ht="20" customHeight="1" thickBot="1">
      <c r="A48" s="13" t="s">
        <v>60</v>
      </c>
      <c r="B48" s="14" t="s">
        <v>86</v>
      </c>
      <c r="C48" s="20">
        <v>0</v>
      </c>
      <c r="D48" s="30">
        <v>1</v>
      </c>
      <c r="E48" s="30">
        <f>C48*D48</f>
        <v>0</v>
      </c>
      <c r="F48" s="30"/>
      <c r="G48" s="20">
        <v>0</v>
      </c>
      <c r="H48" s="30">
        <v>1</v>
      </c>
      <c r="I48" s="30">
        <f>G48*H48</f>
        <v>0</v>
      </c>
      <c r="J48" s="30"/>
      <c r="K48" s="1"/>
      <c r="L48" s="1"/>
      <c r="M48" s="1"/>
      <c r="N48" s="1"/>
      <c r="O48" s="1"/>
      <c r="P48" s="1"/>
      <c r="Q48" s="1"/>
      <c r="R48" s="1"/>
      <c r="S48" s="1"/>
      <c r="T48" s="1"/>
      <c r="U48" s="1"/>
      <c r="V48" s="1"/>
      <c r="W48" s="1"/>
      <c r="X48" s="1"/>
    </row>
    <row r="49" spans="1:24" ht="20" customHeight="1" thickBot="1">
      <c r="A49" s="13" t="s">
        <v>60</v>
      </c>
      <c r="B49" s="14" t="s">
        <v>41</v>
      </c>
      <c r="C49" s="20">
        <v>0</v>
      </c>
      <c r="D49" s="30">
        <v>1</v>
      </c>
      <c r="E49" s="30">
        <f>C49*D49</f>
        <v>0</v>
      </c>
      <c r="F49" s="30"/>
      <c r="G49" s="20">
        <v>0</v>
      </c>
      <c r="H49" s="30">
        <v>1</v>
      </c>
      <c r="I49" s="30">
        <f>G49*H49</f>
        <v>0</v>
      </c>
      <c r="J49" s="30"/>
      <c r="K49" s="1"/>
      <c r="L49" s="1"/>
      <c r="M49" s="1"/>
      <c r="N49" s="1"/>
      <c r="O49" s="1"/>
      <c r="P49" s="1"/>
      <c r="Q49" s="1"/>
      <c r="R49" s="1"/>
      <c r="S49" s="1"/>
      <c r="T49" s="1"/>
      <c r="U49" s="1"/>
      <c r="V49" s="1"/>
      <c r="W49" s="1"/>
      <c r="X49" s="1"/>
    </row>
    <row r="50" spans="1:24" ht="20" customHeight="1" thickBot="1">
      <c r="A50" s="13" t="s">
        <v>60</v>
      </c>
      <c r="B50" s="14" t="s">
        <v>42</v>
      </c>
      <c r="C50" s="20">
        <v>0</v>
      </c>
      <c r="D50" s="30">
        <v>1</v>
      </c>
      <c r="E50" s="30">
        <f>C50*D50</f>
        <v>0</v>
      </c>
      <c r="F50" s="30"/>
      <c r="G50" s="20">
        <v>0</v>
      </c>
      <c r="H50" s="30">
        <v>1</v>
      </c>
      <c r="I50" s="30">
        <f>G50*H50</f>
        <v>0</v>
      </c>
      <c r="J50" s="30"/>
      <c r="K50" s="1"/>
      <c r="L50" s="1"/>
      <c r="M50" s="1"/>
      <c r="N50" s="1"/>
      <c r="O50" s="1"/>
      <c r="P50" s="1"/>
      <c r="Q50" s="1"/>
      <c r="R50" s="1"/>
      <c r="S50" s="1"/>
      <c r="T50" s="1"/>
      <c r="U50" s="1"/>
      <c r="V50" s="1"/>
      <c r="W50" s="1"/>
      <c r="X50" s="1"/>
    </row>
    <row r="51" spans="1:24" ht="20" customHeight="1" thickBot="1">
      <c r="A51" s="13" t="s">
        <v>60</v>
      </c>
      <c r="B51" s="14" t="s">
        <v>43</v>
      </c>
      <c r="C51" s="20">
        <v>0</v>
      </c>
      <c r="D51" s="30">
        <v>0.8</v>
      </c>
      <c r="E51" s="30">
        <f>C51*D51</f>
        <v>0</v>
      </c>
      <c r="F51" s="30"/>
      <c r="G51" s="20">
        <v>0</v>
      </c>
      <c r="H51" s="30">
        <v>0.8</v>
      </c>
      <c r="I51" s="30">
        <f>G51*H51</f>
        <v>0</v>
      </c>
      <c r="J51" s="30"/>
      <c r="K51" s="1"/>
      <c r="L51" s="1"/>
      <c r="M51" s="1"/>
      <c r="N51" s="1"/>
      <c r="O51" s="1"/>
      <c r="P51" s="1"/>
      <c r="Q51" s="1"/>
      <c r="R51" s="1"/>
      <c r="S51" s="1"/>
      <c r="T51" s="1"/>
      <c r="U51" s="1"/>
      <c r="V51" s="1"/>
      <c r="W51" s="1"/>
      <c r="X51" s="1"/>
    </row>
    <row r="52" spans="1:24" ht="20" customHeight="1" thickBot="1">
      <c r="A52" s="13" t="s">
        <v>60</v>
      </c>
      <c r="B52" s="14" t="s">
        <v>40</v>
      </c>
      <c r="C52" s="20">
        <v>0</v>
      </c>
      <c r="D52" s="30">
        <v>0.8</v>
      </c>
      <c r="E52" s="30">
        <f>C52*D52</f>
        <v>0</v>
      </c>
      <c r="F52" s="30"/>
      <c r="G52" s="20">
        <v>0</v>
      </c>
      <c r="H52" s="30">
        <v>0.8</v>
      </c>
      <c r="I52" s="30">
        <f>G52*H52</f>
        <v>0</v>
      </c>
      <c r="J52" s="30"/>
      <c r="K52" s="1"/>
      <c r="L52" s="1"/>
      <c r="M52" s="1"/>
      <c r="N52" s="1"/>
      <c r="O52" s="1"/>
      <c r="P52" s="1"/>
      <c r="Q52" s="1"/>
      <c r="R52" s="1"/>
      <c r="S52" s="1"/>
      <c r="T52" s="1"/>
      <c r="U52" s="1"/>
      <c r="V52" s="1"/>
      <c r="W52" s="1"/>
      <c r="X52" s="1"/>
    </row>
    <row r="53" spans="1:24" ht="20" customHeight="1" thickBot="1">
      <c r="A53" s="13" t="s">
        <v>60</v>
      </c>
      <c r="B53" s="14" t="s">
        <v>37</v>
      </c>
      <c r="C53" s="20">
        <v>0</v>
      </c>
      <c r="D53" s="30">
        <v>0.8</v>
      </c>
      <c r="E53" s="30">
        <f>C53*D53</f>
        <v>0</v>
      </c>
      <c r="F53" s="30"/>
      <c r="G53" s="20">
        <v>0</v>
      </c>
      <c r="H53" s="30">
        <v>0.8</v>
      </c>
      <c r="I53" s="30">
        <f>G53*H53</f>
        <v>0</v>
      </c>
      <c r="J53" s="30"/>
      <c r="K53" s="1"/>
      <c r="L53" s="1"/>
      <c r="M53" s="1"/>
      <c r="N53" s="1"/>
      <c r="O53" s="1"/>
      <c r="P53" s="1"/>
      <c r="Q53" s="1"/>
      <c r="R53" s="1"/>
      <c r="S53" s="1"/>
      <c r="T53" s="1"/>
      <c r="U53" s="1"/>
      <c r="V53" s="1"/>
      <c r="W53" s="1"/>
      <c r="X53" s="1"/>
    </row>
    <row r="54" spans="1:24" ht="20" customHeight="1" thickBot="1">
      <c r="A54" s="48" t="s">
        <v>61</v>
      </c>
      <c r="B54" s="50" t="s">
        <v>85</v>
      </c>
      <c r="C54" s="20"/>
      <c r="D54" s="30"/>
      <c r="E54" s="30">
        <f>SUM(E48:E53)</f>
        <v>0</v>
      </c>
      <c r="F54" s="30">
        <f>SUM(C48:C53)/6</f>
        <v>0</v>
      </c>
      <c r="G54" s="20"/>
      <c r="H54" s="30"/>
      <c r="I54" s="30">
        <f>SUM(I48:I53)</f>
        <v>0</v>
      </c>
      <c r="J54" s="30">
        <f>SUM(G48:G53)/6</f>
        <v>0</v>
      </c>
      <c r="K54" s="1"/>
      <c r="L54" s="1"/>
      <c r="M54" s="1"/>
      <c r="N54" s="1"/>
      <c r="O54" s="1"/>
      <c r="P54" s="1"/>
      <c r="Q54" s="1"/>
      <c r="R54" s="1"/>
      <c r="S54" s="1"/>
      <c r="T54" s="1"/>
      <c r="U54" s="1"/>
      <c r="V54" s="1"/>
      <c r="W54" s="1"/>
      <c r="X54" s="1"/>
    </row>
    <row r="55" spans="1:24" ht="20" customHeight="1" thickBot="1">
      <c r="A55" s="15" t="s">
        <v>62</v>
      </c>
      <c r="B55" s="16" t="s">
        <v>68</v>
      </c>
      <c r="C55" s="20">
        <v>0</v>
      </c>
      <c r="D55" s="30">
        <v>0.8</v>
      </c>
      <c r="E55" s="30">
        <f>C55*D55</f>
        <v>0</v>
      </c>
      <c r="F55" s="30"/>
      <c r="G55" s="20">
        <v>0</v>
      </c>
      <c r="H55" s="30">
        <v>0.8</v>
      </c>
      <c r="I55" s="30">
        <f>G55*H55</f>
        <v>0</v>
      </c>
      <c r="J55" s="30"/>
      <c r="K55" s="1"/>
      <c r="L55" s="1"/>
      <c r="M55" s="1"/>
      <c r="N55" s="1"/>
      <c r="O55" s="1"/>
      <c r="P55" s="1"/>
      <c r="Q55" s="1"/>
      <c r="R55" s="1"/>
      <c r="S55" s="1"/>
      <c r="T55" s="1"/>
      <c r="U55" s="1"/>
      <c r="V55" s="1"/>
      <c r="W55" s="1"/>
      <c r="X55" s="1"/>
    </row>
    <row r="56" spans="1:24" ht="20" customHeight="1" thickBot="1">
      <c r="A56" s="15" t="s">
        <v>62</v>
      </c>
      <c r="B56" s="16" t="s">
        <v>69</v>
      </c>
      <c r="C56" s="20">
        <v>0</v>
      </c>
      <c r="D56" s="30">
        <v>0.8</v>
      </c>
      <c r="E56" s="30">
        <f>C56*D56</f>
        <v>0</v>
      </c>
      <c r="F56" s="30"/>
      <c r="G56" s="20">
        <v>0</v>
      </c>
      <c r="H56" s="30">
        <v>0.8</v>
      </c>
      <c r="I56" s="30">
        <f>G56*H56</f>
        <v>0</v>
      </c>
      <c r="J56" s="30"/>
      <c r="K56" s="1"/>
      <c r="L56" s="1"/>
      <c r="M56" s="1"/>
      <c r="N56" s="1"/>
      <c r="O56" s="1"/>
      <c r="P56" s="1"/>
      <c r="Q56" s="1"/>
      <c r="R56" s="1"/>
      <c r="S56" s="1"/>
      <c r="T56" s="1"/>
      <c r="U56" s="1"/>
      <c r="V56" s="1"/>
      <c r="W56" s="1"/>
      <c r="X56" s="1"/>
    </row>
    <row r="57" spans="1:24" ht="20" customHeight="1" thickBot="1">
      <c r="A57" s="15" t="s">
        <v>62</v>
      </c>
      <c r="B57" s="16" t="s">
        <v>70</v>
      </c>
      <c r="C57" s="20">
        <v>0</v>
      </c>
      <c r="D57" s="30">
        <v>0.8</v>
      </c>
      <c r="E57" s="30">
        <f>C57*D57</f>
        <v>0</v>
      </c>
      <c r="F57" s="30"/>
      <c r="G57" s="20">
        <v>0</v>
      </c>
      <c r="H57" s="30">
        <v>0.8</v>
      </c>
      <c r="I57" s="30">
        <f>G57*H57</f>
        <v>0</v>
      </c>
      <c r="J57" s="30"/>
      <c r="K57" s="1"/>
      <c r="L57" s="1"/>
      <c r="M57" s="1"/>
      <c r="N57" s="1"/>
      <c r="O57" s="1"/>
      <c r="P57" s="1"/>
      <c r="Q57" s="1"/>
      <c r="R57" s="1"/>
      <c r="S57" s="1"/>
      <c r="T57" s="1"/>
      <c r="U57" s="1"/>
      <c r="V57" s="1"/>
      <c r="W57" s="1"/>
      <c r="X57" s="1"/>
    </row>
    <row r="58" spans="1:24" ht="20" customHeight="1" thickBot="1">
      <c r="A58" s="15" t="s">
        <v>62</v>
      </c>
      <c r="B58" s="17" t="s">
        <v>71</v>
      </c>
      <c r="C58" s="20">
        <v>0</v>
      </c>
      <c r="D58" s="30">
        <v>0.8</v>
      </c>
      <c r="E58" s="30">
        <f>C58*D58</f>
        <v>0</v>
      </c>
      <c r="F58" s="30"/>
      <c r="G58" s="20">
        <v>0</v>
      </c>
      <c r="H58" s="30">
        <v>0.8</v>
      </c>
      <c r="I58" s="30">
        <f>G58*H58</f>
        <v>0</v>
      </c>
      <c r="J58" s="30"/>
      <c r="K58" s="1"/>
      <c r="L58" s="1"/>
      <c r="M58" s="1"/>
      <c r="N58" s="1"/>
      <c r="O58" s="1"/>
      <c r="P58" s="1"/>
      <c r="Q58" s="1"/>
      <c r="R58" s="1"/>
      <c r="S58" s="1"/>
      <c r="T58" s="1"/>
      <c r="U58" s="1"/>
      <c r="V58" s="1"/>
      <c r="W58" s="1"/>
      <c r="X58" s="1"/>
    </row>
    <row r="59" spans="1:24" ht="20" customHeight="1" thickBot="1">
      <c r="A59" s="38" t="s">
        <v>62</v>
      </c>
      <c r="B59" s="39" t="s">
        <v>72</v>
      </c>
      <c r="C59" s="40">
        <v>0</v>
      </c>
      <c r="D59" s="41">
        <v>0.8</v>
      </c>
      <c r="E59" s="41">
        <f>C59*D59</f>
        <v>0</v>
      </c>
      <c r="F59" s="41"/>
      <c r="G59" s="40">
        <v>0</v>
      </c>
      <c r="H59" s="30">
        <v>0.8</v>
      </c>
      <c r="I59" s="30">
        <f>G59*H59</f>
        <v>0</v>
      </c>
      <c r="J59" s="30"/>
      <c r="K59" s="1"/>
      <c r="L59" s="1"/>
      <c r="M59" s="1"/>
      <c r="N59" s="1"/>
      <c r="O59" s="1"/>
      <c r="P59" s="1"/>
      <c r="Q59" s="1"/>
      <c r="R59" s="1"/>
      <c r="S59" s="1"/>
      <c r="T59" s="1"/>
      <c r="U59" s="1"/>
      <c r="V59" s="1"/>
      <c r="W59" s="1"/>
      <c r="X59" s="1"/>
    </row>
    <row r="60" spans="1:24" ht="20" customHeight="1" thickBot="1">
      <c r="A60" s="51" t="s">
        <v>63</v>
      </c>
      <c r="B60" s="50" t="s">
        <v>85</v>
      </c>
      <c r="C60" s="42"/>
      <c r="D60" s="43"/>
      <c r="E60" s="43">
        <f>SUM(E55:E59)</f>
        <v>0</v>
      </c>
      <c r="F60" s="43">
        <f>SUM(C55:C59)/5</f>
        <v>0</v>
      </c>
      <c r="G60" s="42"/>
      <c r="H60" s="31"/>
      <c r="I60" s="31">
        <f>SUM(I55:I59)</f>
        <v>0</v>
      </c>
      <c r="J60" s="31">
        <f>SUM(G55:G59)/5</f>
        <v>0</v>
      </c>
      <c r="K60" s="28"/>
      <c r="L60" s="28"/>
      <c r="M60" s="28"/>
      <c r="N60" s="28"/>
      <c r="O60" s="28"/>
      <c r="P60" s="28"/>
      <c r="Q60" s="28"/>
      <c r="R60" s="28"/>
      <c r="S60" s="28"/>
      <c r="T60" s="28"/>
      <c r="U60" s="28"/>
      <c r="V60" s="28"/>
      <c r="W60" s="28"/>
      <c r="X60" s="28"/>
    </row>
    <row r="61" spans="1:24" ht="48" customHeight="1">
      <c r="A61" s="44" t="s">
        <v>47</v>
      </c>
      <c r="B61" s="44"/>
      <c r="C61" s="44"/>
      <c r="D61" s="44"/>
      <c r="E61" s="44"/>
      <c r="F61" s="44"/>
      <c r="G61" s="44"/>
      <c r="I61" s="29">
        <f>I11+I17+I27+I35+I39+I47+I54+I60</f>
        <v>0</v>
      </c>
      <c r="J61" s="29">
        <f>SUM(J4:J60)</f>
        <v>0</v>
      </c>
    </row>
  </sheetData>
  <mergeCells count="7">
    <mergeCell ref="G1:G2"/>
    <mergeCell ref="H1:H2"/>
    <mergeCell ref="A1:B2"/>
    <mergeCell ref="A61:G61"/>
    <mergeCell ref="D1:D2"/>
    <mergeCell ref="A3:B3"/>
    <mergeCell ref="C1:C2"/>
  </mergeCells>
  <pageMargins left="0.51181102362204722" right="0.31496062992125984" top="0.74803149606299213" bottom="0.74803149606299213" header="0.31496062992125984" footer="0.31496062992125984"/>
  <pageSetup paperSize="9" scale="80" fitToHeight="2" orientation="landscape" horizontalDpi="300" verticalDpi="30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15" sqref="A15"/>
    </sheetView>
  </sheetViews>
  <sheetFormatPr baseColWidth="10" defaultRowHeight="14" x14ac:dyDescent="0"/>
  <cols>
    <col min="1" max="1" width="52.1640625" customWidth="1"/>
    <col min="2" max="2" width="12.5" customWidth="1"/>
    <col min="3" max="4" width="12.6640625" customWidth="1"/>
  </cols>
  <sheetData>
    <row r="1" spans="1:6">
      <c r="B1" t="s">
        <v>76</v>
      </c>
      <c r="D1" t="s">
        <v>77</v>
      </c>
    </row>
    <row r="2" spans="1:6">
      <c r="A2" t="str">
        <f>Vragenlijst!A11</f>
        <v>Subtotaal "Bouwen aan Vertrouwen"</v>
      </c>
      <c r="B2" s="29">
        <f>Vragenlijst!E11</f>
        <v>0</v>
      </c>
      <c r="D2" s="29">
        <f>Vragenlijst!I11</f>
        <v>0</v>
      </c>
    </row>
    <row r="3" spans="1:6">
      <c r="A3" t="str">
        <f>Vragenlijst!A17</f>
        <v>Subtotaal "Waarderen van het Leren"</v>
      </c>
      <c r="B3" s="29">
        <f>Vragenlijst!E17</f>
        <v>0</v>
      </c>
      <c r="D3" s="29">
        <f>Vragenlijst!I17</f>
        <v>0</v>
      </c>
    </row>
    <row r="4" spans="1:6">
      <c r="A4" t="str">
        <f>Vragenlijst!A27</f>
        <v>Subtotaal "Medewerkers in hun Kracht"</v>
      </c>
      <c r="B4" s="29">
        <f>Vragenlijst!E27</f>
        <v>0</v>
      </c>
      <c r="D4" s="29">
        <f>Vragenlijst!I27</f>
        <v>0</v>
      </c>
    </row>
    <row r="5" spans="1:6">
      <c r="A5" t="str">
        <f>Vragenlijst!A35</f>
        <v>Subtotaal "Kennis vermenigvuldigen door te Delen"</v>
      </c>
      <c r="B5" s="29">
        <f>Vragenlijst!E35</f>
        <v>0</v>
      </c>
      <c r="D5" s="29">
        <f>Vragenlijst!I35</f>
        <v>0</v>
      </c>
    </row>
    <row r="6" spans="1:6">
      <c r="A6" t="str">
        <f>Vragenlijst!A39</f>
        <v>Subtotaal "Leren door te Reflecteren"</v>
      </c>
      <c r="B6" s="29">
        <f>Vragenlijst!E39</f>
        <v>0</v>
      </c>
      <c r="D6" s="29">
        <f>Vragenlijst!I39</f>
        <v>0</v>
      </c>
    </row>
    <row r="7" spans="1:6">
      <c r="A7" t="str">
        <f>Vragenlijst!A47</f>
        <v>Subtotaal "Organisatie-ondersteuning voor het leerproces"</v>
      </c>
      <c r="B7" s="29">
        <f>Vragenlijst!E47</f>
        <v>0</v>
      </c>
      <c r="D7" s="29">
        <f>Vragenlijst!I47</f>
        <v>0</v>
      </c>
    </row>
    <row r="8" spans="1:6">
      <c r="A8" t="str">
        <f>Vragenlijst!A54</f>
        <v>Subtotaal "Lerend Leiderschap"</v>
      </c>
      <c r="B8" s="29">
        <f>Vragenlijst!E54</f>
        <v>0</v>
      </c>
      <c r="D8" s="29">
        <f>Vragenlijst!I54</f>
        <v>0</v>
      </c>
    </row>
    <row r="9" spans="1:6">
      <c r="A9" t="str">
        <f>Vragenlijst!A60</f>
        <v>Subtotaal "Inzicht in het Systeem"</v>
      </c>
      <c r="B9" s="35">
        <f>Vragenlijst!E60</f>
        <v>0</v>
      </c>
      <c r="D9" s="35">
        <f>Vragenlijst!I60</f>
        <v>0</v>
      </c>
    </row>
    <row r="10" spans="1:6">
      <c r="A10" t="s">
        <v>46</v>
      </c>
      <c r="B10" s="36">
        <f>SUM(B2:B9)</f>
        <v>0</v>
      </c>
      <c r="D10" s="36">
        <f>SUM(D2:D9)</f>
        <v>0</v>
      </c>
    </row>
    <row r="13" spans="1:6">
      <c r="A13" s="37" t="s">
        <v>78</v>
      </c>
      <c r="B13" s="47" t="s">
        <v>79</v>
      </c>
      <c r="C13" s="45" t="s">
        <v>80</v>
      </c>
      <c r="D13" s="45"/>
      <c r="E13" s="45"/>
      <c r="F13" s="45"/>
    </row>
    <row r="14" spans="1:6">
      <c r="B14" s="47"/>
      <c r="C14" s="45"/>
      <c r="D14" s="45"/>
      <c r="E14" s="45"/>
      <c r="F14" s="45"/>
    </row>
    <row r="15" spans="1:6">
      <c r="B15" s="46" t="s">
        <v>81</v>
      </c>
      <c r="C15" s="45" t="s">
        <v>80</v>
      </c>
      <c r="D15" s="45"/>
      <c r="E15" s="45"/>
      <c r="F15" s="45"/>
    </row>
    <row r="16" spans="1:6">
      <c r="B16" s="46"/>
      <c r="C16" s="45"/>
      <c r="D16" s="45"/>
      <c r="E16" s="45"/>
      <c r="F16" s="45"/>
    </row>
    <row r="17" spans="1:6">
      <c r="A17" s="37"/>
      <c r="B17" s="47" t="s">
        <v>82</v>
      </c>
      <c r="C17" s="45" t="s">
        <v>80</v>
      </c>
      <c r="D17" s="45"/>
      <c r="E17" s="45"/>
      <c r="F17" s="45"/>
    </row>
    <row r="18" spans="1:6">
      <c r="B18" s="47"/>
      <c r="C18" s="45"/>
      <c r="D18" s="45"/>
      <c r="E18" s="45"/>
      <c r="F18" s="45"/>
    </row>
    <row r="19" spans="1:6">
      <c r="B19" s="46" t="s">
        <v>83</v>
      </c>
      <c r="C19" s="45" t="s">
        <v>80</v>
      </c>
      <c r="D19" s="45"/>
      <c r="E19" s="45"/>
      <c r="F19" s="45"/>
    </row>
    <row r="20" spans="1:6">
      <c r="B20" s="46"/>
      <c r="C20" s="45"/>
      <c r="D20" s="45"/>
      <c r="E20" s="45"/>
      <c r="F20" s="45"/>
    </row>
    <row r="21" spans="1:6">
      <c r="B21" s="47" t="s">
        <v>66</v>
      </c>
      <c r="C21" s="45" t="s">
        <v>80</v>
      </c>
      <c r="D21" s="45"/>
      <c r="E21" s="45"/>
      <c r="F21" s="45"/>
    </row>
    <row r="22" spans="1:6">
      <c r="B22" s="47"/>
      <c r="C22" s="45"/>
      <c r="D22" s="45"/>
      <c r="E22" s="45"/>
      <c r="F22" s="45"/>
    </row>
    <row r="23" spans="1:6">
      <c r="B23" s="46" t="s">
        <v>84</v>
      </c>
      <c r="C23" s="45" t="s">
        <v>80</v>
      </c>
      <c r="D23" s="45"/>
      <c r="E23" s="45"/>
      <c r="F23" s="45"/>
    </row>
    <row r="24" spans="1:6">
      <c r="B24" s="46"/>
      <c r="C24" s="45"/>
      <c r="D24" s="45"/>
      <c r="E24" s="45"/>
      <c r="F24" s="45"/>
    </row>
    <row r="25" spans="1:6">
      <c r="B25" s="47" t="s">
        <v>65</v>
      </c>
      <c r="C25" s="45" t="s">
        <v>80</v>
      </c>
      <c r="D25" s="45"/>
      <c r="E25" s="45"/>
      <c r="F25" s="45"/>
    </row>
    <row r="26" spans="1:6">
      <c r="B26" s="47"/>
      <c r="C26" s="45"/>
      <c r="D26" s="45"/>
      <c r="E26" s="45"/>
      <c r="F26" s="45"/>
    </row>
  </sheetData>
  <mergeCells count="14">
    <mergeCell ref="C21:F22"/>
    <mergeCell ref="B23:B24"/>
    <mergeCell ref="C23:F24"/>
    <mergeCell ref="C25:F26"/>
    <mergeCell ref="B21:B22"/>
    <mergeCell ref="B25:B26"/>
    <mergeCell ref="C13:F14"/>
    <mergeCell ref="C15:F16"/>
    <mergeCell ref="B15:B16"/>
    <mergeCell ref="C17:F18"/>
    <mergeCell ref="B19:B20"/>
    <mergeCell ref="C19:F20"/>
    <mergeCell ref="B13:B14"/>
    <mergeCell ref="B17:B18"/>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9"/>
  <sheetViews>
    <sheetView tabSelected="1" topLeftCell="A7" workbookViewId="0">
      <selection activeCell="C9" sqref="C9"/>
    </sheetView>
  </sheetViews>
  <sheetFormatPr baseColWidth="10" defaultRowHeight="14" x14ac:dyDescent="0"/>
  <cols>
    <col min="1" max="1" width="44.6640625" customWidth="1"/>
    <col min="2" max="2" width="12.5" customWidth="1"/>
    <col min="3" max="4" width="12.6640625" customWidth="1"/>
  </cols>
  <sheetData>
    <row r="1" spans="1:4" ht="42">
      <c r="B1" t="s">
        <v>64</v>
      </c>
      <c r="C1" s="34" t="s">
        <v>74</v>
      </c>
      <c r="D1" s="34" t="s">
        <v>75</v>
      </c>
    </row>
    <row r="2" spans="1:4">
      <c r="A2" t="str">
        <f>Vragenlijst!A11</f>
        <v>Subtotaal "Bouwen aan Vertrouwen"</v>
      </c>
      <c r="B2" s="29">
        <f>Vragenlijst!E11</f>
        <v>0</v>
      </c>
      <c r="C2" s="29">
        <f>Vragenlijst!F11</f>
        <v>0</v>
      </c>
      <c r="D2" s="29">
        <f>Vragenlijst!J11</f>
        <v>0</v>
      </c>
    </row>
    <row r="3" spans="1:4">
      <c r="A3" t="str">
        <f>Vragenlijst!A17</f>
        <v>Subtotaal "Waarderen van het Leren"</v>
      </c>
      <c r="B3" s="29">
        <f>Vragenlijst!E17</f>
        <v>0</v>
      </c>
      <c r="C3" s="29">
        <f>Vragenlijst!F17</f>
        <v>0</v>
      </c>
      <c r="D3" s="29">
        <f>Vragenlijst!J17</f>
        <v>0</v>
      </c>
    </row>
    <row r="4" spans="1:4">
      <c r="A4" t="str">
        <f>Vragenlijst!A27</f>
        <v>Subtotaal "Medewerkers in hun Kracht"</v>
      </c>
      <c r="B4" s="29">
        <f>Vragenlijst!E27</f>
        <v>0</v>
      </c>
      <c r="C4" s="29">
        <f>Vragenlijst!F27</f>
        <v>0</v>
      </c>
      <c r="D4" s="29">
        <f>Vragenlijst!J27</f>
        <v>0</v>
      </c>
    </row>
    <row r="5" spans="1:4">
      <c r="A5" t="str">
        <f>Vragenlijst!A35</f>
        <v>Subtotaal "Kennis vermenigvuldigen door te Delen"</v>
      </c>
      <c r="B5" s="29">
        <f>Vragenlijst!E35</f>
        <v>0</v>
      </c>
      <c r="C5" s="29">
        <f>Vragenlijst!F35</f>
        <v>0</v>
      </c>
      <c r="D5" s="29">
        <f>Vragenlijst!J35</f>
        <v>0</v>
      </c>
    </row>
    <row r="6" spans="1:4">
      <c r="A6" t="str">
        <f>Vragenlijst!A39</f>
        <v>Subtotaal "Leren door te Reflecteren"</v>
      </c>
      <c r="B6" s="29">
        <f>Vragenlijst!E39</f>
        <v>0</v>
      </c>
      <c r="C6" s="29">
        <f>Vragenlijst!F39</f>
        <v>0</v>
      </c>
      <c r="D6" s="29">
        <f>Vragenlijst!J39</f>
        <v>0</v>
      </c>
    </row>
    <row r="7" spans="1:4">
      <c r="A7" t="str">
        <f>Vragenlijst!A47</f>
        <v>Subtotaal "Organisatie-ondersteuning voor het leerproces"</v>
      </c>
      <c r="B7" s="29">
        <f>Vragenlijst!E47</f>
        <v>0</v>
      </c>
      <c r="C7" s="29">
        <f>Vragenlijst!F47</f>
        <v>0</v>
      </c>
      <c r="D7" s="29">
        <f>Vragenlijst!J47</f>
        <v>0</v>
      </c>
    </row>
    <row r="8" spans="1:4">
      <c r="A8" t="str">
        <f>Vragenlijst!A54</f>
        <v>Subtotaal "Lerend Leiderschap"</v>
      </c>
      <c r="B8" s="29">
        <f>Vragenlijst!E54</f>
        <v>0</v>
      </c>
      <c r="C8" s="29">
        <f>Vragenlijst!F54</f>
        <v>0</v>
      </c>
      <c r="D8" s="29">
        <f>Vragenlijst!J54</f>
        <v>0</v>
      </c>
    </row>
    <row r="9" spans="1:4">
      <c r="A9" t="str">
        <f>Vragenlijst!A60</f>
        <v>Subtotaal "Inzicht in het Systeem"</v>
      </c>
      <c r="B9" s="35">
        <f>Vragenlijst!E60</f>
        <v>0</v>
      </c>
      <c r="C9" s="29">
        <f>Vragenlijst!F60</f>
        <v>0</v>
      </c>
      <c r="D9" s="29">
        <f>Vragenlijst!J60</f>
        <v>0</v>
      </c>
    </row>
    <row r="10" spans="1:4">
      <c r="A10" t="s">
        <v>46</v>
      </c>
      <c r="B10" s="29">
        <f>SUM(B2:B9)</f>
        <v>0</v>
      </c>
    </row>
    <row r="12" spans="1:4">
      <c r="A12" t="s">
        <v>88</v>
      </c>
      <c r="B12" s="25"/>
      <c r="C12" s="25"/>
      <c r="D12" s="25"/>
    </row>
    <row r="13" spans="1:4">
      <c r="B13" s="25"/>
      <c r="C13" s="25"/>
      <c r="D13" s="25"/>
    </row>
    <row r="14" spans="1:4">
      <c r="A14" t="s">
        <v>89</v>
      </c>
      <c r="B14" s="25"/>
      <c r="C14" s="25"/>
      <c r="D14" s="25"/>
    </row>
    <row r="15" spans="1:4">
      <c r="B15" s="25"/>
      <c r="C15" s="25"/>
      <c r="D15" s="25"/>
    </row>
    <row r="16" spans="1:4">
      <c r="A16" t="s">
        <v>90</v>
      </c>
      <c r="B16" s="25"/>
      <c r="C16" s="25"/>
      <c r="D16" s="25"/>
    </row>
    <row r="17" spans="1:4">
      <c r="B17" s="25"/>
      <c r="C17" s="25"/>
      <c r="D17" s="25"/>
    </row>
    <row r="18" spans="1:4">
      <c r="A18" t="s">
        <v>91</v>
      </c>
      <c r="B18" s="25"/>
      <c r="C18" s="25"/>
      <c r="D18" s="25"/>
    </row>
    <row r="19" spans="1:4">
      <c r="B19" s="25"/>
      <c r="C19" s="25"/>
      <c r="D19" s="25"/>
    </row>
  </sheetData>
  <mergeCells count="4">
    <mergeCell ref="B12:D13"/>
    <mergeCell ref="B14:D15"/>
    <mergeCell ref="B16:D17"/>
    <mergeCell ref="B18:D19"/>
  </mergeCells>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6" sqref="F36"/>
    </sheetView>
  </sheetViews>
  <sheetFormatPr baseColWidth="10" defaultRowHeight="14" x14ac:dyDescent="0"/>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4</vt:i4>
      </vt:variant>
    </vt:vector>
  </HeadingPairs>
  <TitlesOfParts>
    <vt:vector size="4" baseType="lpstr">
      <vt:lpstr>Vragenlijst</vt:lpstr>
      <vt:lpstr>Totalen</vt:lpstr>
      <vt:lpstr>Gemiddelden</vt:lpstr>
      <vt:lpstr>Blad3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Douwe</dc:creator>
  <cp:lastModifiedBy>Patrick Bijman</cp:lastModifiedBy>
  <cp:lastPrinted>2020-03-25T09:05:01Z</cp:lastPrinted>
  <dcterms:created xsi:type="dcterms:W3CDTF">2020-03-25T08:40:29Z</dcterms:created>
  <dcterms:modified xsi:type="dcterms:W3CDTF">2021-12-09T13:40:26Z</dcterms:modified>
</cp:coreProperties>
</file>